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fm.vris.ert\Istaigu dokumentai\VRM\ESITPD\VSFS\Projektų vadovai ir sutarčių registras\Finansuotini projektai_komunikacijai\"/>
    </mc:Choice>
  </mc:AlternateContent>
  <xr:revisionPtr revIDLastSave="0" documentId="13_ncr:1_{91137357-43BC-4C47-B8B8-C4BA83726500}" xr6:coauthVersionLast="47" xr6:coauthVersionMax="47" xr10:uidLastSave="{00000000-0000-0000-0000-000000000000}"/>
  <bookViews>
    <workbookView xWindow="-110" yWindow="-110" windowWidth="19420" windowHeight="10420" xr2:uid="{00000000-000D-0000-FFFF-FFFF00000000}"/>
  </bookViews>
  <sheets>
    <sheet name="Lapas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J22" i="1"/>
  <c r="J25" i="1"/>
  <c r="J12" i="1"/>
  <c r="J15" i="1"/>
  <c r="J18" i="1"/>
  <c r="J19" i="1"/>
  <c r="J23" i="1"/>
  <c r="J26" i="1"/>
  <c r="J27" i="1"/>
  <c r="J32" i="1"/>
  <c r="J35" i="1"/>
</calcChain>
</file>

<file path=xl/sharedStrings.xml><?xml version="1.0" encoding="utf-8"?>
<sst xmlns="http://schemas.openxmlformats.org/spreadsheetml/2006/main" count="275" uniqueCount="175">
  <si>
    <t>Skiriamas finansavimas, iki (Eur)</t>
  </si>
  <si>
    <t>Bendrojo finansavimo lėšos</t>
  </si>
  <si>
    <t>Iš viso</t>
  </si>
  <si>
    <t>ES lėšos</t>
  </si>
  <si>
    <t>Projekto Nr.</t>
  </si>
  <si>
    <t>Konkretaus tikslo, jį įgyvendinančio veiksmo ir finansuotino projekto pavadinimas</t>
  </si>
  <si>
    <t>* Projektas, kuriam įgyvendinti reikia procedūrų organizuoti įslaptintus sandorius.</t>
  </si>
  <si>
    <t>Pareiškėjas / projekto vykdytojas</t>
  </si>
  <si>
    <t>1.1. VEIKSMAS: IT sistemos ir tinklai</t>
  </si>
  <si>
    <t>Integruotos baudžiamojo proceso informacinės sistemos (IBPS) suderinamumas su ES IS</t>
  </si>
  <si>
    <t>VSF/2023/116</t>
  </si>
  <si>
    <t>2.2. KONKRETUS VEIKSMAS: EMPACT veiksmai, kuriais įgyvendinamas arba palengvinamas ES politikos ciklo įgyvendinimas</t>
  </si>
  <si>
    <t>VSF/2023/221</t>
  </si>
  <si>
    <t>Europos tyrimų komanda</t>
  </si>
  <si>
    <t>VSF/2023/222</t>
  </si>
  <si>
    <t>2.3. VEIKSMAS: įranga, transporto priemonės, ryšių sistemos ir esminė su saugumu susijusi infrastruktūra</t>
  </si>
  <si>
    <t>VSF/2023/233</t>
  </si>
  <si>
    <t>Policijos gebėjimų gerinimas vykdant bendras ES operacijas</t>
  </si>
  <si>
    <t>PD</t>
  </si>
  <si>
    <t>3.2. VEIKSMAS: veiksmai, kuriais remiamas veiksmingas ir koordinuotas atsakas į krizes</t>
  </si>
  <si>
    <t>VSF/2023/326</t>
  </si>
  <si>
    <t>VIDAUS SAUGUMO FONDO 2021–2027 M. PROGRAMOS FINANSUOTINŲ PROJEKTŲ SĄRAŠAS</t>
  </si>
  <si>
    <t>Kova su nusikaltimais akcizų srityje Baltijos jūros regione*</t>
  </si>
  <si>
    <t>Pareigūnų pajėgumų stiprinimas</t>
  </si>
  <si>
    <t>2. KONKRETUS TIKSLAS: aktyvesnis operatyvinis bendradarbiavimas</t>
  </si>
  <si>
    <t>3. KONKRETUS TIKSLAS: kovos su nusikalstamumu ir jo prevencijos užtikrinimo gebėjimų stiprinimas</t>
  </si>
  <si>
    <t>1. KONKRETUS TIKSLAS: geresnis keitimasis informacija</t>
  </si>
  <si>
    <t>1.3. VEIKSMAS: įranga, transporto priemonės, ryšių sistemos ir esminė su saugumu susijusi infrastruktūra</t>
  </si>
  <si>
    <t>VSF/2023/134</t>
  </si>
  <si>
    <t>MD</t>
  </si>
  <si>
    <t>3.1. VEIKSMAS: IT sistemos ir tinklai</t>
  </si>
  <si>
    <t>VSF/2023/311</t>
  </si>
  <si>
    <t>Elektroninių nusikaltimų tyrimų galimybių plėtimas, I etapas</t>
  </si>
  <si>
    <t xml:space="preserve">Intervencinio veiksmo srities kodas </t>
  </si>
  <si>
    <t>Įgyvendinimo būdo kodas</t>
  </si>
  <si>
    <t>004 TER</t>
  </si>
  <si>
    <t>008</t>
  </si>
  <si>
    <t>001</t>
  </si>
  <si>
    <t>004</t>
  </si>
  <si>
    <t>010 OC</t>
  </si>
  <si>
    <t>002</t>
  </si>
  <si>
    <t>030 GEN</t>
  </si>
  <si>
    <t>009</t>
  </si>
  <si>
    <t>029 GEN</t>
  </si>
  <si>
    <t>012 OC</t>
  </si>
  <si>
    <t>003</t>
  </si>
  <si>
    <t>2023 m.  rugsėjo 1 d. - 2025 m.  gruodžio 30 d.</t>
  </si>
  <si>
    <t>2023 m. rugsėjo 1 d. - 2025 m. gruodžio 31 d.</t>
  </si>
  <si>
    <t>Lietuva</t>
  </si>
  <si>
    <t>Pagerinti policijos gebėjimus dalyvauti bendrose ES operacijose. Bendros ES operacijos vykdomos kai yra ekstremalūs įvykiai, didelių masinių renginių ir susibūrimų metu, bendro patruliavimo metu, kai reikia bendrų veiksmų nusikaltimų prevencijai. 
Norint, kad bendros operacijos vyktų sklandžiai, Lietuvos policijos taktika ir įranga turi atitikti bendrus ES šalių standartus. Projekto parteriai Danijos nacionalinės policijos Danijos policijos koledžas ir Ispanijos nacionalinė policija.</t>
  </si>
  <si>
    <t>2023 m. birželio 1 d. - 2025 m. gruodžio 31 d.</t>
  </si>
  <si>
    <t>Lietuva, Nyderlandų Karalystė, Estija, Latvija, Lenkija</t>
  </si>
  <si>
    <t>Mažinti nusikalstamumą akcizų srityje  gerinant Lietuvos, Latvijos ir Estijos teisėsaugos institucijų veiklos efektyvumą ir gebėjimus kovojant su šešėline ekonomika (prekyba nelegaliais tabako gaminiais, degalais, alkoholiu) Baltijos jūros regione ir Europos Sąjungoje (ES) bendrai.</t>
  </si>
  <si>
    <t>Ispanija</t>
  </si>
  <si>
    <t xml:space="preserve">Sukurti Europos operatyvinę komandą (EOT), daugiausia dėmesio skiriant didelės rizikos nusikalstamiems tinklams, jų identifikavimui ir išardymui Costa del Sol regione Ispanijoje. Sukūrus EOT, bus galima bendrai ir koordinuotai žvalgybos duomenimis reaguoti į nustatytų didelio masto pavojingų asmenų ar grupuočių ir jų narių nusikalstamą veiklą. </t>
  </si>
  <si>
    <t>2023 m. vasario 1 d. - 2024 m. gruodžio 31 d.</t>
  </si>
  <si>
    <t>VSF/2023/234</t>
  </si>
  <si>
    <t>Specialiųjų užduočių padalinių pajėgumų stiprinimas, I etapas</t>
  </si>
  <si>
    <t>Stiprinti nusikalstamumo prevenciją ir kovą su tarpvalstybiniu, sunkiu ir organizuotu nusikalstamumu stiprinant specialiųjų užduočių padalinių pajėgumus rinkti vaizdo ir garso informaciją. Prie projekto tikslų įgyvendinimo prisidėtų sprendimai, leidžiantys išplėsti garso ir vaizdo informacijos rinkimo galimybes, o taip pat užtikrinantys savalaikį informacijos pateikimą nusikalstamas veikas tiriantiems ir užkardantiems asmenims.</t>
  </si>
  <si>
    <t xml:space="preserve">2023 m. spalio 1 d. - 2024 m. gegužės 31 d. </t>
  </si>
  <si>
    <t>Lietuva, Danija, Ispanija</t>
  </si>
  <si>
    <t>019 OC-Kita</t>
  </si>
  <si>
    <t>VSF/2023/133</t>
  </si>
  <si>
    <t>STT naudojamų IS tobulinimas</t>
  </si>
  <si>
    <t xml:space="preserve">Užtikrinti STT informacinių sistemų sąsajumą su kitų institucijų informacinėmis sistemomis ir galimybę saugiai ir patikimai keistis informacija, padidinti STT 
informacinių sistemų patikimumą, sustiprinti galimybes tinkamai ir saugiai tvarkyti STT veiklai vykdyti reikalingus duomenis, užtikrinti STT informacinių sistemų veikos tęstinumą. 
</t>
  </si>
  <si>
    <t xml:space="preserve">2023 m. lapkričio 6 d. - 2024 m. gruodžio 31 d. </t>
  </si>
  <si>
    <t>Kriptografinės įrangos įsigijimas, 5 vnt., duomenų saugyklų įsigijimas, 2 vnt., tarnybinės stoties su susieta duomenų saugykla įsigijimas, 1 vnt., tarnybinės stoties įsigijimas, 1 vnt., tinklo ribų apsaugos įrangos įsigijimas, 2 vnt.</t>
  </si>
  <si>
    <t>Įsigyta ir įdiegta KŽIS informacijos apsaugai ir saugiam duomenų perdavimui skirta įranga - 10 vnt.; Įsigyta ir įdiegta KŽIS esamos infrastruktūros atnaujinimui skirta įranga - 90 vnt.; Įsigyta ir įdiegta KŽIS papildomos infrastruktūros sukūrimui skirta įranga - 13 vnt.; Įsigyta KŽIS duomenų apdorojimui skirta aukšto našumo įranga - 20 vnt.; Įsigyta duomenų analizei skirta įranga - 15 vnt.; Įsigyta atvirų šaltinių duomenų apdorojimui skirta įranga - 3 vnt.; Įsigyta informacinių technologijų tyrimams skirta įranga - 24 vnt.</t>
  </si>
  <si>
    <t>EOT 1 nario/eksperto išlaikymas komandoje</t>
  </si>
  <si>
    <r>
      <rPr>
        <sz val="10"/>
        <rFont val="Times New Roman"/>
        <family val="1"/>
        <charset val="186"/>
      </rPr>
      <t xml:space="preserve">Projekto tikslas </t>
    </r>
    <r>
      <rPr>
        <sz val="10"/>
        <color rgb="FFFF0000"/>
        <rFont val="Times New Roman"/>
        <family val="1"/>
        <charset val="186"/>
      </rPr>
      <t xml:space="preserve">
</t>
    </r>
  </si>
  <si>
    <t>Vaizdo kaupimo serverinės įrangos įsigijimas - 1 kompl., vaizdo kaupimo programinės įrangos įsigijimas - 1 kompl., signalų priėmimo ir apdorojimo sistemos modernizavimas - 1 sistema, signalų valdymo įrangos įsigijimas - 1 kompl., elektroninio prasiskverbimo įrangos įsigijimas - 1 kompl., garso informacijos rinkimo įrangos įsigijimas - 1 kompl.</t>
  </si>
  <si>
    <t xml:space="preserve">Sustiprinti Lietuvos policijos antiteroristinių operacijų rinktinės „Aras“ bei Viešojo saugumo tarnybos prie LR VRM pasiruošimą tinkamai reaguoti į galimus teroro aktus, kurių metu gali būti paimti įkaitai ar panaudoti sprogmenys, teroro akto lokalizavimas, įkaitų išlaisvinimas, grėsmių sumažinimas, ypatingos svarbos infrastruktūros objektų saugumo užtikrinimas.
</t>
  </si>
  <si>
    <t xml:space="preserve">Specializuotos įrangos įsigijimas: povandeninio paieškos ir žvalgybos 1 roboto operacijoms jūroje įsigijimas; kovinio katerio atnaujinimo 1 komplekto įsigijimas, vandens kovotojų kopimo įrangos (1 komplekto) įsigijimas, neperšaunamų gelbėjimo liemenių, skirtų operacijoms jūroje įsigijimas (12 kompektų), transportinio maišo su oro įpūtimo ir ištraukimo sistema įsigijimas (1 vnt.); šiltų drabužių po sausojo tipo naro abordažiniu kostiumu įsigijimas (12 kompektų), įrangos VST pareigūnų pajėgumų stiprinimui įsigijimas (2 kompektai).
</t>
  </si>
  <si>
    <t>Įsigyti 5 specialieji furgonai; 15 vnt. sviedinių paleidimo prietaisų komplektų su priedais. Taip pat bus patobulinta specialiosios policijos taktikos koncepcija. Bendrų operacijų įgūdžiai ir taktika bus tobulinami 2 stažuočių ir 4 bendrų su užsienio partneriais susitikimų ir mokymų bei vieno policijos įstaigų vadovams skirto seminaro metu. Projekto metu bus parengti 20 policijos instruktoriai bei apmokyti 106 pareigūnai.</t>
  </si>
  <si>
    <t>Įsigyta  autonominų kriminalistinų duomenų nuskaitymo įrenginių - 10 vnt.; atnaujintos turimos įvairios programinės įrangos licencijos - 60 vnt.</t>
  </si>
  <si>
    <t>Informatikos ir ryšių departamentas prie Lietuvos Respublikos vidaus reikalų ministerijos (IRD)</t>
  </si>
  <si>
    <t>Lietuvos Respublikos specialiųjų tyrimų tarnyba (STT)</t>
  </si>
  <si>
    <t>Muitinės departamentas prie Lietuvos Respublikos finansų ministerijos (MD)</t>
  </si>
  <si>
    <t>Policijos departamentas prie Lietuvos Respublikos vidaus reikalų ministerijos (PD)</t>
  </si>
  <si>
    <t>VSF/2023/1110</t>
  </si>
  <si>
    <t>Habitoskopinių duomenų registro (HDR) veido atpažinimo sprendimų plėtra</t>
  </si>
  <si>
    <t>IRD</t>
  </si>
  <si>
    <t>Projektu siekiama didinti teisėsaugos institucijų, dalyvaujančių baudžiamajame procese, veiklos efektyvumą tarptautinio teisinio bendradarbiavimo srityje, palengvinti keitimąsi duomenimis tarpvalstybiniu ir nacionaliniu lygiu baudžiamosiose bylose integruojant Integruotą baudžiamojo proceso informacinę sistemą su Europos Sąjungos informacinėmis sistemomis (e-Evidence portalu ir e-CODEX sistema, eTranslation sistema, Šengeno informacine sistema), Ieškomų asmenų, neatpažintų lavonų ir nežinomų bejėgių asmenų žinybiniu registru, Lietuvos kriminalinės policijos biuro Tarptautinių ryšių valdybos naudojama informacine sistema, užtikrinti automatizuotus procesus ir įgyvendinti duomenų mainus tarp nacionalinių ir ES informacinių sistemų.</t>
  </si>
  <si>
    <t>2023 m. rugsėjo 18 d. - 2025 m. kovo 18 d.</t>
  </si>
  <si>
    <t xml:space="preserve">2023 m. gruodžio 1 d. - 2025 m. liepos 31 d. </t>
  </si>
  <si>
    <t>Projektu siekiama didinti teisėsaugos institucijų, sienos apsaugos ir užsieniečių teisinės padėties klausimus sprendžiančių įstaigų veiklos efektyvumą, išplėsti neatpažintų įtariamųjų, ieškomų asmenų paieškos, užsieniečių asmens tapatybės nustatymo galimybes pasitelkiant pažangius asmens veido biometrinio atpažinimo sprendimus – atnaujinti Habitoskopinių duomenų registro Asmens veido biometrinio atpažinimo posistemio programinę įrangą, užtikrinti šio posistemio duomenų bazės plėtrą ir įgyvendinti duomenų mainus tarp nacionalinių informacinių sistemų.</t>
  </si>
  <si>
    <t>Muitinės kriminalinės žvalgybos informacinės sistemos įrangos įsigijimas ir diegimas*</t>
  </si>
  <si>
    <t xml:space="preserve">Projektui priskiriamos intervencinių veiksmų rūšys**
</t>
  </si>
  <si>
    <t xml:space="preserve">** Projektui priskiriamos intervencinių veiksmų rūšys nurodytos 2021 m. liepos 7 d. Europos Parlamento ir Tarybos reglamento (ES) 2021/1149, kuriuo nustatomas Vidaus saugumo fondas, VI priede. </t>
  </si>
  <si>
    <t>1. IRT sistemos, kurios tapo sąveikios su saugumui svarbiomis ES informacinėmis sistemomis, 1 vnt.           2. Integruotos baudžiamojo proceso informacinės sistemos Tarptautinės  teisinės pagalbos modulio funkcionalumo išplėtimas, 1 vnt.</t>
  </si>
  <si>
    <t xml:space="preserve">	1. Modernizuota Habitoskopinių duomenų registro (HDR) Asmens veido biometrinio atpažinimo posistemės programinė įranga;,  1 vnt.                          2. Sukurtų / pritaikytų / techniškai prižiūrimų IRT sistemų skaičius, 1 vnt.</t>
  </si>
  <si>
    <t>Užtikrinti efektyvią muitinės kriminalinės žvalgybos veiklą, įsigyjant ir įdiegiant Muitinės kriminalinės žvalgybos įslaptintos informacijos ir ryšių informacinės sistemos (KŽIS) infrastruktūroje trūkstamą informacinių technologijų įrangą ir pakeičiant esamą technologiškai nusidėvėjusią įrangą, taip pat kriminalinei žvalgybai reikšmingų duomenų analizei, atvirų šaltinių duomenų apdorojimui ir informacinių technologijų tyrimams skirtą įrangą, reikalingą teisėtai, saugiai, automatizuotai ir integruotai tvarkyti, apdoroti, gauti ir perduoti muitinės kriminalinės žvalgybos informaciją. Tokiu būdu bus užtikrintas keitimasis informacija ne tik tarp muitinės kriminalinės žvalgybos padalinių, bet ir su kitomis kompetentingomis institucijomis.</t>
  </si>
  <si>
    <t>MKT pareigūnų mokomieji vizitai į EUROPOL - 6 vizitai, iš viso 24 dalyviai; Informacinių Technologijų taikymo mokymai - 4 mokymai, iš viso 34 dalyviai; Specializuotos techninės įrangos KŽ tyrimams įsigijimas - 28  kompl.;  Susitikimų/tyrimų  skaičius - 10.</t>
  </si>
  <si>
    <t>Stiprinti Lietuvos policijos Kriminalistinių tyrimų centro (LPKTC) ir apskričių vyriausiųjų policijos komisariatų Kriminalistinių tyrimų padalinių specialistų (AVPK KTP) gebėjimus atskleidžiant tarpvalstybinius, sunkius ir organizuotus nusikaltimus. Tam tikslui bus stiprinama LPKTC ir AVPK KTP techninė bazė, t. y. aprūpinant specialistus  šiuolaikine technine ir programine įranga, plečiamos turimos programinės įrangos galimybės.  Šių priemonių dėka pagreitės informacinių technologijų  tyrimų atlikimo sparta, bus reikšmingai išplėstos tyrimų atlikimo galimybės ir pagerės tyrimų atlikimo kokybė.</t>
  </si>
  <si>
    <r>
      <t xml:space="preserve">Projekto rezultatai                         </t>
    </r>
    <r>
      <rPr>
        <sz val="10"/>
        <color theme="9" tint="-0.249977111117893"/>
        <rFont val="Times New Roman"/>
        <family val="1"/>
        <charset val="186"/>
      </rPr>
      <t xml:space="preserve"> </t>
    </r>
  </si>
  <si>
    <r>
      <rPr>
        <sz val="10"/>
        <rFont val="Times New Roman"/>
        <family val="1"/>
        <charset val="186"/>
      </rPr>
      <t xml:space="preserve">Projekto veiklų įgyvendinimo pradžia ir pabaiga     </t>
    </r>
    <r>
      <rPr>
        <sz val="10"/>
        <color rgb="FFFF0000"/>
        <rFont val="Times New Roman"/>
        <family val="1"/>
        <charset val="186"/>
      </rPr>
      <t xml:space="preserve">          </t>
    </r>
  </si>
  <si>
    <r>
      <t xml:space="preserve"> </t>
    </r>
    <r>
      <rPr>
        <sz val="10"/>
        <rFont val="Times New Roman"/>
        <family val="1"/>
        <charset val="186"/>
      </rPr>
      <t>Projekto įgyvendinimo vieta</t>
    </r>
    <r>
      <rPr>
        <sz val="11"/>
        <color rgb="FF000000"/>
        <rFont val="Times New Roman"/>
        <family val="1"/>
        <charset val="186"/>
      </rPr>
      <t/>
    </r>
  </si>
  <si>
    <r>
      <t>Veiksmo kodas</t>
    </r>
    <r>
      <rPr>
        <i/>
        <sz val="10"/>
        <color rgb="FF00B050"/>
        <rFont val="Times New Roman"/>
        <family val="1"/>
        <charset val="186"/>
      </rPr>
      <t xml:space="preserve"> </t>
    </r>
  </si>
  <si>
    <r>
      <t>Temos kodas</t>
    </r>
    <r>
      <rPr>
        <i/>
        <sz val="10"/>
        <color theme="9" tint="-0.249977111117893"/>
        <rFont val="Times New Roman"/>
        <family val="1"/>
        <charset val="186"/>
      </rPr>
      <t xml:space="preserve"> </t>
    </r>
  </si>
  <si>
    <t>VSF/2023/231</t>
  </si>
  <si>
    <t>Policijos pajėgumų stiprinimas užtikrinant tarptautinės narkotikų apyvartos kontrolę bei kovą su organizuotu nusikalstamumu, I etapas</t>
  </si>
  <si>
    <t>2024 m. sausio 2 d. - 2026 m. vasario 28 d.</t>
  </si>
  <si>
    <t xml:space="preserve">Stiprinti policijos pajėgumus užtikrinant tarptautinės narkotikų apyvartos kontrolę bei kovą su tarpvalstybiniu, sunkiu ir organizuotu nusikalstamumu. Atsižvelgiant į slaptų policijos operacijų sudėtingumą ir įgyvendinimo ypatumus (besikeičiančias aplinkybes), būtina operatyviai, atliekamų operacijų metu, priimti strateginius ir taktinius sprendimus, modeliuojant operacijos eigą. </t>
  </si>
  <si>
    <t>Vaizdo informacijos rinkimo sistemų įsigijimas - 19 kompl., garso informacijos fiksavimo įrenginio su garso įrašymo funkcija, skirto nuotoliniam garso įrašymui įsigijimas - 2 kompl., įrenginio, skirto narkotinių ir su narkotikais susijusių cheminių medžiagų identifikavimui įsigijimas - 1 kompl.</t>
  </si>
  <si>
    <t>3.3. VEIKSMAS: atitinkamų teisėsaugos, teisminių institucijų ir administracinių agentūrų darbuotojų ir ekspertų švietimas ir mokymas</t>
  </si>
  <si>
    <t>VSF/2023/331</t>
  </si>
  <si>
    <t xml:space="preserve">370 747,62 </t>
  </si>
  <si>
    <t xml:space="preserve">123 582,55 </t>
  </si>
  <si>
    <t xml:space="preserve">494 330,17 </t>
  </si>
  <si>
    <t>STT</t>
  </si>
  <si>
    <t>Korupcijos, įskaitant kyšininkavimą, sudarant tarptautinius verslo sandorius, prevencija ir išaiškinimas</t>
  </si>
  <si>
    <t xml:space="preserve">Perimant ES valstybių narių ir kitų šalių gerąją praktiką stiprinti STT pareigūnų gebėjimus vykdyti kyšininkavimo, sudarant tarptautinius verslo sandorius, prevenciją, nustatyti ir tirti tokias tarptautines korupcinio pobūdžio nusikalstamas veikas, kartu formuoti tvirtas jaunimo nuostatas, stiprinant jų, kaip būsimų viešojo ar privataus sektorių profesionalų ir lyderių, atsparumą korupcijai bei atsakingą požiūrį į antikorupcinės aplinkos kūrimą globalios ekonomikos sąlygomis tiek šalies viduje, tiek už jos ribų. </t>
  </si>
  <si>
    <t>Bus rengiama 10 vnt. vizitų į Jungtinių Amerikos Valstijų, Vokietijos Federacinės Respublikos, Jungtinės Didžiosios Britanijos ir Šiaurės Airijos Karalystės, Kanados, Norvegijos Karalystės, Šveicarijos Konfederacijos, Italijos Respublikos, Nyderlandų Karalystės, Prancūzijos Respublikos ir Austrijos Respublikos institucijas. 8 vnt. seminarų, kuriuose dalyvaus ne tik STT pareigūnai, bet bus kviečiami dalyvauti ir kitų institucijų, kurių veikla gali prisidėti prie užsienio pareigūnų tarptautinio kyšininkavimo atvejų nustatymo, atstovai, bus organizuojama Lietuvoje.</t>
  </si>
  <si>
    <t>2023 m.  gegužės 2 d. - 2027 m.  sausio 31 d.</t>
  </si>
  <si>
    <t>Lietuva, Italija, Austrija, Vokietija, Nyderlandai, Prancūzija, JAV, JK, Kanada, Šveicarija, Norvegija</t>
  </si>
  <si>
    <t>006</t>
  </si>
  <si>
    <t>009 OC-Korupcija</t>
  </si>
  <si>
    <t>3.4. VEIKSMAS: įranga, transporto priemonės, ryšių sistemos ir esminė su saugumu susijusi infrastruktūra</t>
  </si>
  <si>
    <t>VSF/2023/341</t>
  </si>
  <si>
    <t>Gebėjimų atlikti kriminalistinius tyrimus didinimas, įsigyjant tyrimams skirtą įrangą, I etapas</t>
  </si>
  <si>
    <t xml:space="preserve">Stiprinti LPKTC padalinių specialistų gebėjimus atskleidžiant tarpvalstybinius, sunkius ir organizuotus nusikaltimus: stiprinama LPKTC techninė bazė, aprūpinant specialistus šiuolaikine technine įranga, plečiamos turimos įrangos galimybės.  Šių priemonių dėka pagreitės trasologinių tyrimų atlikimo sparta, bus reikšmingai išplėstos tyrimų atlikimo galimybės, pagerės tyrimų atlikimo kokybė bei atsiras galimybė kaupti vieningą avalynės pėdsakų kartoteką.  </t>
  </si>
  <si>
    <t>2024 m.  balandžio1 d. - 2026 m.  balandžio 1 d.</t>
  </si>
  <si>
    <t>VSF/2023/321</t>
  </si>
  <si>
    <t>LPAOR „Aras“ išminuotojų pajėgumų stiprinimas</t>
  </si>
  <si>
    <t>Projekto tikslas – stiprinti LPAOR „Aras“ pasiruošimą reaguoti į galimus teroro aktus, kurių metu gali būti  panaudoti sprogmenys, mažinti teroro akto grėsmes, užtikrinti ypatingos svarbos infrastruktūros objektų saugumą. Įgyvendinus projekto veiklas, bus įsigyta transporto priemonė sprogmenų paieškos ir neutralizavimo įrangai gabenti, universalūs išminavimo robotų, nešiojamų radijo bangų trukdžių generatorių ir rentgeno aparato komplektai. Įsigijus įranga bus užtikrintas sprogmenų paieškos ir neutralizavimo darbų vykdymo efektyvumas, padidės visuomenės ir pareigūnų saugumas, pagerės pareigūnų darbo sąlygos, apsaugota pareigūnų sveikata ir gyvybė, užtikrintas ypatingos svarbos infrastruktūros objektų saugumas.</t>
  </si>
  <si>
    <t xml:space="preserve">Projekto veiklos vykdymo metu bus įsigyta transporto priemonė.  Įsigijus transporto priemonę pritaikytą sprogmenų paieškos ir neutralizavimo įrangos bei išminuotojų pervežimui pagerės išminuotojų darbo sąlygos, pagreitės reagavimo laikas į iškvietimus. Projekto veiklos vykdymo metu bus įsigytas  universalaus išminavimo robotų komplektas.   Universalaus išminavimo robotų komplekto įsigijimas užtikrins saugumą vykdant sprogmenų paieškos ir neutralizavimo operacijas, dirbant su  CBRN  užkratus turinčiais objektais ar šiomis medžiagomis užterštoje aplinkoje. Projekto veiklos vykdymo metu bus įsigytas vienas nešiojamas radijo bangų trukdžių generatorius komplektas.  Šio komplekto naudojimas padės efektyviai aptikti ir apsisaugoti nuo radijo bangomis valdomų sprogstamųjų užtaisų keliamo pavojaus. Projekto veiklos vykdymo metu bus įsigytas vienas rentgeno aparato sprogmenų paieškai komplektas (1 kompl.). Įsigijus komplektą bus užtikrintas pastovus aukšto lygio sprogmenų paieškos ir neutralizavimo bei  darbo su  CBRN  užkratus turinčiais objektais operacijų saugumo užtikrinimas. </t>
  </si>
  <si>
    <t>2024 m. sausio 10 d. - 2025 m. balandžio 30 d.</t>
  </si>
  <si>
    <t xml:space="preserve">Avalynės pėdsakų skenavimo ir duomenų apdorojimo sistemos įsigijimas- 2 vnt., įrankių pėdsakų skenavimo ir duomenų apdorojimo sistemos įsigijimas - 1 vnt. </t>
  </si>
  <si>
    <t>2023 m. vasario 1 d. - 2024 m. vasario 29 d.</t>
  </si>
  <si>
    <t>VSF/2023/111</t>
  </si>
  <si>
    <t>Daktiloskopinių duomenų registro, kaip informacinės technologijos sistemos, atnaujinimas</t>
  </si>
  <si>
    <t xml:space="preserve">Projekto metu siekiama, atsižvelgiant į daktiloskopinių duomenų tvarkymo svarbą nacionaliniu ir ES lygmeniu bei daktiloskopinių duomenų srautų didėjimą, plėsti DDR  pajėgumus. Projekto tikslas – sudaryti sąlygas nusikalstamos veiklos išaiškinimui ir nusikaltimų užkardymui užtikrinant, kad DDR atitiktų šiuolaikinius standartus ir reikalavimus. </t>
  </si>
  <si>
    <t>2024 m. kovo 1 d.-  2026 m. rugsėjo 30 d.</t>
  </si>
  <si>
    <t>VSF/2023/1112</t>
  </si>
  <si>
    <t>Duomenų srautų stebėsenos įrangos įsigijimas ir įdiegimas</t>
  </si>
  <si>
    <t>VSD</t>
  </si>
  <si>
    <t>Projekto tikslas –  sukurti Duomenų srautų stebėsenos sistemą, kuri leis išplėsti centralizuoto žvalgybos informacijos rinkimo elektroninėje erdvėje galimybes bei užtikrinti efektyvų, automatizuotą, saugų, didelio kiekio duomenų, gaunamų iš skirtingų duomenų perdavimo srautų, rinkimą.</t>
  </si>
  <si>
    <t>Projekto metu bus įsigyta ir įdiegta Duomenų srautų stebėsenos įranga.  
Įgyvendinus projektą bus pagerintos ES ir nacionalinių teisėsaugos institucijų keitimosi informacija galimybės ir padidinti gebėjimai užkirsti kelią tarpvalstybiniam, sunkiam ir organizuotam nusikalstamumui bei kibernetiniams nusikaltimams.</t>
  </si>
  <si>
    <t>2024 m. birželio 3 d. - 2027 m. gegužės 31 d.</t>
  </si>
  <si>
    <t xml:space="preserve">029 GEN </t>
  </si>
  <si>
    <t>019 OC</t>
  </si>
  <si>
    <t>VSF/2023/112</t>
  </si>
  <si>
    <t>Policijos registruojamų įvykių registro atnaujinimas</t>
  </si>
  <si>
    <t>2023 m. gegužės 1 d.-  2028 m. balandžio 28 d</t>
  </si>
  <si>
    <t xml:space="preserve">Projekto tikslas – PRĮR modernizavimas sukuriant vieningą, integralią, patogią, vieno langelio principu veikiančią darbo vietą pareigūnams ir gerinant visuomenei tiesiogiai bei netiesiogiai teikiamų paslaugų kokybę. Projekto eigoje bus įgyvendinamas PRĮR modernizavimas ir diegimas, užtikrinant pareigūnų vykdomų veiklos procesų automatizavimą, paslaugų savalaikiškumą (reakcijos greitį) ir kokybę. Taip pat bus vykdomas IBPS modernizavimas ir diegimas, užtikrinant automatizuotą duomenų tarp IS apsikeitimą ir veiklos procesų optimizavimą ir KADIS modernizavimas ir diegimas, užtikrinant automatizuotą duomenų tarp IS apsikeitimą ir veiklos procesų optimizavimą. </t>
  </si>
  <si>
    <t>1. Sukurtas ir įdiegtas DDR
registras, 1 vnt.; 2. Įrengtos darbo vietos DDR duomenų tvarkymui, 24 vnt.; 3. Įrengtos specializuotos darbo vietos daktiloskopinių ir kitų duomenų surinkimui, 10 vnt.</t>
  </si>
  <si>
    <t>1. Parengtas galimybių studijos ir investicijų projektas, 1 vnt.; 2. Parengtos PRĮR techninės specifikacijos, 1 vnt.; 3. Atlikta PRĮR modernizavimo ir diegimo techninė priežiūra, 1 vnt.; 4. Modernizuotas ir įdiegtas PRĮR registras, 1 vnt.; 5. Modernizuotas ir įdiegtas IBPS registras, 1 vnt.; 6. Modernizuotas ir įdiegtas KADIS registras, 1 vnt.</t>
  </si>
  <si>
    <t>VSF/2023/118</t>
  </si>
  <si>
    <t>Ginklų registro priežiūra ir plėtra</t>
  </si>
  <si>
    <t>Šiuo Projektu siekiama užtikrinti patikimą ir veiksmingą Ginklų registro veikimą, kad jame būtų tvarkoma visa informacija apie teisėtai Lietuvos Respublikoje esančius A, B, C kategorijų ginklus, kuria remiantis šaunamąjį ginklą būtų galima susieti su jo savininku, taip pat siekiama užtikrinti Ginklų registro duomenų prieinamumą policijai ir kitoms teisėsaugos institucijoms administracinio nusižengimo tyrimo  ir baudžiamojo proceso tikslais, sudaryti sąlygas keistis informacija su kitomis šalimis, siekiant geresnio duomenų apie ginklus atsekamumo bei  veiksmingesnio duomenų apsikeitimo su kitomis valstybėmis narėmis, kai reikia imtis tinkamų veiksmų dėl perspėjimų apie šaunamuosius ginklus, saugomų Šengeno informacinėje sistemoje, taip pat siekiant užkirsti kelią neteisėtai šaunamųjų ginklų, jų dalių ir komponentų gamybai ir prekybai.</t>
  </si>
  <si>
    <t>Modernizuota Registro programinė įranga, atnaujintos esamos ir sukurtos  naujos Registro integracinės sąsajos,  kurių pagalba policijos ir kitos kompetentingos teisėsaugos institucijos gaus Registro duomenis  apie šaunamuosius ginklus administracinio nusižengimo tyrimo  ir baudžiamojo proceso tikslais ir galės keistis patikima informacija apie ginklus, kuria remiantis šaunamąjį ginklą galima susieti su jo savininku, sudarytos sąlygas keistis informacija su kitomis šalimis, siekiant geresnio duomenų apie ginklus atsekamumo bei  veiksmingesnio duomenų apsikeitimo, kai reikia imtis tinkamų veiksmų dėl perspėjimų apie šaunamuosius ginklus, saugomų Šengeno informacinėje sistemoje, taip pat siekiant užkirsti kelią neteisėtai šaunamųjų ginklų, jų dalių ir komponentų gamybai ir prekybai.</t>
  </si>
  <si>
    <t>2024 m. liepos 1 d. - 2026 m. birželio 30 d.</t>
  </si>
  <si>
    <t xml:space="preserve">2023 m. rugsėjo 1 d. - 2027 m. balandžio 3 d.                </t>
  </si>
  <si>
    <t>VSF/2024/114</t>
  </si>
  <si>
    <t>Automatinio duomenų teikimo į EIS diegimas</t>
  </si>
  <si>
    <t>Projekto tikslas – užtikrinti tinkamą Europolo reglamentu numatytų įsipareigojimų įgyvendinimą sukuriant ir nustatant efektyvų automatizuotą Lietuvos kriminalinės policijos turimų duomenų teikimo į EIS procesą.</t>
  </si>
  <si>
    <t>Parengta vizito ataskaita- 1vnt.; Įvertinti teisės aktai - 10; Parengtos techninio proceso ir sąsajų techninės infrastruktūros specifikacijos gairės - 1; Patvirtinti teisės aktai - 2; Įdiegtos sąsajos ir parengtas veiklos algoritmas - 1 procesas; Įvykdyti mokymai - ne mažiau 160 pareigūnų (viso 15 vnt.).</t>
  </si>
  <si>
    <t>2024 m.  liepos 1 d. - 2026 m. birželio 30 d.</t>
  </si>
  <si>
    <t>VSF/2024/237</t>
  </si>
  <si>
    <t>Specialiųjų užduočių padalinių pajėgumų stiprinimas, II etapas</t>
  </si>
  <si>
    <t>Projekto tikslas - stiprinti nusikalstamumo prevenciją ir kovą su tarpvalstybiniu, sunkiu ir organizuotu nusikalstamumu stiprinant specialiųjų užduočių padalinių pajėgumus rinkti vaizdo ir garso informaciją. Prie projekto tikslų įgyvendinimo prisidėtų sprendimai, leidžiantys išplėsti garso ir vaizdo informacijos rinkimo galimybes, o taip pat užtikrinantys savalaikį informacijos pateikimą nusikalstamas veikas tiriantiems ir užkardantiems asmenims.</t>
  </si>
  <si>
    <t>1. Mobilios vaizdo stebėjimo sistemos (1 kompl.) įsigijimas;
2. Vaizdo stebėjimo įrangos įsigijimas 1 kompl. (iš viso - 169 vnt. iš jų: 100 vnt. A tipo vaizdo stebėjimo įrenginių, 24 vnt. B tipo vaizdo stebėjimo įrenginių, 45 kompl. C tipo vaizdo stebėjimo įrenginių);                 3. Vaizdo kamerų (1 kompl.) įsigijimas;
4. Garso kaupimo ir perdavimo įrenginių (12 kompl.) įsigijimas;
5. Elektroninio prasiskverbimo įrangos (1 kompl.) įsigijimas, II etapas;
6. Kriminalinės policijos pareigūnų kompetencijų ugdymas (2 mokymai).</t>
  </si>
  <si>
    <t xml:space="preserve">2024 m. rugsėjo 2 d. - 2025 m. gruodžio 31 d. </t>
  </si>
  <si>
    <t>VSF/2024/236</t>
  </si>
  <si>
    <t>Muitinės kriminalinės tarnybos pajėgumų stiprinimas tarptautinių operacijų vykdymo srityje aprūpinant naujausiomis specialiosiomis techninėmis priemonėmis</t>
  </si>
  <si>
    <t xml:space="preserve">Projekto tikslas – stiprinti Muitinės kriminalinės tarnybos žvalgybos veiksmus atliekančių  padalinių  dalyvavimo tarptautinėse operacijose ar daugiašaliuose nusikaltimų tyrimuose pajėgumus, tuo užtikrinant efektyvią muitinės kriminalinės žvalgybos veiklą. </t>
  </si>
  <si>
    <t>Įsigyta ir įdiegta transporto priemonių judėjimo kontrolės sistemos esamos infrastruktūros atnaujinimui skirta  įranga (1 kompl. (apmokyta 10 darbuotojų)); Įsigyti slaptos skaitmeninės komunikacijos sistemos siųstuvai su ausinėmis (6 kompl.); Įsigyta spynų atrakinimui skirta įranga (1 kompl.); Įsigytas mobilaus ryšio įrenginių aptikimo prietaisas (1 kompl.); Įsigyti multispektriniai šiluminio ir naktinio matymo prietaisai (6 kompl.); Įsigyti nuotoliniu būdu valdomi orlaiviai (dronai) su vaizdo fiksavimo ir perdavimo įranga (5 kompl.(apmokyta 10 darbuotojų)).</t>
  </si>
  <si>
    <t>2024 m. birželio 1 d. - 2026 m. gruodžio 31 d.</t>
  </si>
  <si>
    <t>030</t>
  </si>
  <si>
    <t>VSF/2024/117</t>
  </si>
  <si>
    <t>Nacionalinio ECRIS TCN modulio priežiūra ir plėtra</t>
  </si>
  <si>
    <t xml:space="preserve">Atnaujinta  nacionalinio ECRIS TCN programinė įranga,  užtikrintas nacionalinio ECRIS TCN  modulio veikimas ir sąveika su centrine ECRIS TCN ir  Sąveikumo sistemos komponentais. </t>
  </si>
  <si>
    <t xml:space="preserve">2024 m. lapkričio 4 d. - 2026 m. lapkričio 30 d. </t>
  </si>
  <si>
    <t>029</t>
  </si>
  <si>
    <t xml:space="preserve">Nustatymo sistema (ECRIS-TCN) siekiama pagerinti ES valstybių keitimąsi informacija apie trečiųjų šalių piliečių teistumą ES ir tokiu būdu sustiprinti kovą su nusikalstamumu, ypač organizuotu nusikalstamumu ir terorizmu, bei užtikrinti ES piliečių saugumą.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</si>
</sst>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17" x14ac:knownFonts="1">
    <font>
      <sz val="11"/>
      <color rgb="FF000000"/>
      <name val="Calibri"/>
      <family val="2"/>
      <charset val="186"/>
    </font>
    <font>
      <sz val="11"/>
      <color rgb="FF000000"/>
      <name val="Times New Roman"/>
      <family val="1"/>
      <charset val="186"/>
    </font>
    <font>
      <b/>
      <sz val="11"/>
      <color rgb="FF000000"/>
      <name val="Times New Roman"/>
      <family val="1"/>
      <charset val="186"/>
    </font>
    <font>
      <sz val="10"/>
      <color rgb="FF000000"/>
      <name val="Times New Roman"/>
      <family val="1"/>
      <charset val="186"/>
    </font>
    <font>
      <b/>
      <sz val="11"/>
      <name val="Times New Roman"/>
      <family val="1"/>
      <charset val="186"/>
    </font>
    <font>
      <sz val="11"/>
      <color rgb="FF000000"/>
      <name val="Times New Roman"/>
      <family val="1"/>
    </font>
    <font>
      <sz val="10"/>
      <color rgb="FFFF0000"/>
      <name val="Times New Roman"/>
      <family val="1"/>
      <charset val="186"/>
    </font>
    <font>
      <sz val="10"/>
      <name val="Times New Roman"/>
      <family val="1"/>
      <charset val="186"/>
    </font>
    <font>
      <sz val="10"/>
      <color rgb="FF000000"/>
      <name val="Calibri"/>
      <family val="2"/>
      <charset val="186"/>
    </font>
    <font>
      <b/>
      <sz val="10"/>
      <name val="Times New Roman"/>
      <family val="1"/>
      <charset val="186"/>
    </font>
    <font>
      <b/>
      <sz val="10"/>
      <color rgb="FF000000"/>
      <name val="Times New Roman"/>
      <family val="1"/>
      <charset val="186"/>
    </font>
    <font>
      <sz val="10"/>
      <color theme="9" tint="-0.249977111117893"/>
      <name val="Times New Roman"/>
      <family val="1"/>
      <charset val="186"/>
    </font>
    <font>
      <i/>
      <sz val="10"/>
      <color rgb="FF00B050"/>
      <name val="Times New Roman"/>
      <family val="1"/>
      <charset val="186"/>
    </font>
    <font>
      <i/>
      <sz val="10"/>
      <color theme="9" tint="-0.249977111117893"/>
      <name val="Times New Roman"/>
      <family val="1"/>
      <charset val="186"/>
    </font>
    <font>
      <sz val="10"/>
      <color rgb="FF000000"/>
      <name val="Times New Roman"/>
      <family val="1"/>
    </font>
    <font>
      <sz val="10"/>
      <name val="Times New Roman"/>
      <family val="1"/>
    </font>
    <font>
      <sz val="8"/>
      <name val="Calibri"/>
      <family val="2"/>
      <charset val="186"/>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136">
    <xf numFmtId="0" fontId="0" fillId="0" borderId="0" xfId="0"/>
    <xf numFmtId="0" fontId="3" fillId="0" borderId="0" xfId="0" applyFont="1" applyAlignment="1">
      <alignment vertical="top" wrapText="1"/>
    </xf>
    <xf numFmtId="0" fontId="2" fillId="0" borderId="0" xfId="0" applyFont="1" applyAlignment="1">
      <alignment wrapText="1"/>
    </xf>
    <xf numFmtId="0" fontId="1" fillId="0" borderId="0" xfId="0" applyFont="1"/>
    <xf numFmtId="0" fontId="8" fillId="0" borderId="0" xfId="0" applyFont="1"/>
    <xf numFmtId="0" fontId="3" fillId="0" borderId="2" xfId="0" applyFont="1" applyBorder="1" applyAlignment="1">
      <alignment horizontal="center" vertical="top" wrapText="1"/>
    </xf>
    <xf numFmtId="0" fontId="10" fillId="0" borderId="2" xfId="0" applyFont="1" applyBorder="1" applyAlignment="1">
      <alignment horizontal="right" vertical="center" wrapText="1"/>
    </xf>
    <xf numFmtId="0" fontId="3" fillId="0" borderId="4" xfId="0" applyFont="1" applyBorder="1" applyAlignment="1">
      <alignment horizontal="center" vertical="center" wrapText="1"/>
    </xf>
    <xf numFmtId="0" fontId="3" fillId="0" borderId="0" xfId="0" applyFont="1"/>
    <xf numFmtId="0" fontId="3" fillId="0" borderId="2" xfId="0" applyFont="1" applyBorder="1" applyAlignment="1">
      <alignment horizontal="center" vertical="top"/>
    </xf>
    <xf numFmtId="0" fontId="7" fillId="0" borderId="4" xfId="0" applyFont="1" applyBorder="1" applyAlignment="1">
      <alignment horizontal="center" vertical="top" wrapText="1"/>
    </xf>
    <xf numFmtId="49" fontId="3" fillId="0" borderId="2" xfId="0" applyNumberFormat="1" applyFont="1" applyBorder="1" applyAlignment="1">
      <alignment horizontal="center" vertical="top" wrapText="1"/>
    </xf>
    <xf numFmtId="0" fontId="7" fillId="0" borderId="2" xfId="0" applyFont="1" applyBorder="1" applyAlignment="1">
      <alignment horizontal="center" vertical="top"/>
    </xf>
    <xf numFmtId="49" fontId="7" fillId="0" borderId="2" xfId="0" applyNumberFormat="1" applyFont="1" applyBorder="1" applyAlignment="1">
      <alignment horizontal="center" vertical="top"/>
    </xf>
    <xf numFmtId="0" fontId="3" fillId="0" borderId="14" xfId="0" applyFont="1" applyBorder="1" applyAlignment="1">
      <alignment horizontal="center" vertical="top" wrapText="1"/>
    </xf>
    <xf numFmtId="0" fontId="7" fillId="0" borderId="1" xfId="0" applyFont="1" applyBorder="1" applyAlignment="1">
      <alignment horizontal="center" vertical="top" wrapText="1"/>
    </xf>
    <xf numFmtId="0" fontId="3" fillId="0" borderId="0" xfId="0" applyFont="1" applyAlignment="1">
      <alignment horizontal="center" vertical="top" wrapText="1"/>
    </xf>
    <xf numFmtId="0" fontId="7" fillId="0" borderId="2" xfId="0" applyFont="1" applyBorder="1" applyAlignment="1">
      <alignment horizontal="center" vertical="top" wrapText="1"/>
    </xf>
    <xf numFmtId="49" fontId="3" fillId="0" borderId="2" xfId="0" applyNumberFormat="1" applyFont="1" applyBorder="1" applyAlignment="1">
      <alignment horizontal="center" vertical="top"/>
    </xf>
    <xf numFmtId="4" fontId="7" fillId="0" borderId="4" xfId="0" applyNumberFormat="1" applyFont="1" applyBorder="1" applyAlignment="1">
      <alignment horizontal="center" vertical="top" wrapText="1"/>
    </xf>
    <xf numFmtId="0" fontId="7" fillId="0" borderId="19" xfId="0" applyFont="1" applyBorder="1" applyAlignment="1">
      <alignment horizontal="center" vertical="top"/>
    </xf>
    <xf numFmtId="0" fontId="7" fillId="2" borderId="2" xfId="0" applyFont="1" applyFill="1" applyBorder="1" applyAlignment="1">
      <alignment horizontal="center" vertical="top" wrapText="1"/>
    </xf>
    <xf numFmtId="0" fontId="3" fillId="0" borderId="4" xfId="0" applyFont="1" applyBorder="1" applyAlignment="1">
      <alignment horizontal="center" vertical="top" wrapText="1"/>
    </xf>
    <xf numFmtId="0" fontId="3" fillId="2" borderId="5" xfId="0" applyFont="1" applyFill="1" applyBorder="1" applyAlignment="1">
      <alignment horizontal="center" vertical="top" wrapText="1"/>
    </xf>
    <xf numFmtId="0" fontId="3" fillId="2" borderId="15" xfId="0" applyFont="1" applyFill="1" applyBorder="1" applyAlignment="1">
      <alignment horizontal="center" vertical="top" wrapText="1"/>
    </xf>
    <xf numFmtId="0" fontId="7" fillId="2" borderId="3" xfId="0" applyFont="1" applyFill="1" applyBorder="1" applyAlignment="1">
      <alignment horizontal="center"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xf numFmtId="0" fontId="9" fillId="0" borderId="5" xfId="0" applyFont="1" applyBorder="1" applyAlignment="1">
      <alignment horizontal="left" vertical="top"/>
    </xf>
    <xf numFmtId="0" fontId="3" fillId="0" borderId="6" xfId="0" applyFont="1" applyBorder="1" applyAlignment="1">
      <alignment horizontal="center" vertical="center"/>
    </xf>
    <xf numFmtId="0" fontId="9" fillId="0" borderId="5" xfId="0" applyFont="1" applyBorder="1" applyAlignment="1">
      <alignment vertical="top"/>
    </xf>
    <xf numFmtId="0" fontId="3" fillId="0" borderId="2" xfId="0" applyFont="1" applyBorder="1" applyAlignment="1">
      <alignment horizontal="center" vertical="center"/>
    </xf>
    <xf numFmtId="49" fontId="7" fillId="0" borderId="2" xfId="0" applyNumberFormat="1" applyFont="1" applyBorder="1" applyAlignment="1">
      <alignment horizontal="center" vertical="top" wrapText="1"/>
    </xf>
    <xf numFmtId="0" fontId="3" fillId="0" borderId="0" xfId="0" applyFont="1" applyAlignment="1">
      <alignment horizontal="center" vertical="top"/>
    </xf>
    <xf numFmtId="0" fontId="14" fillId="0" borderId="2" xfId="0" applyFont="1" applyBorder="1" applyAlignment="1">
      <alignment vertical="top" wrapText="1"/>
    </xf>
    <xf numFmtId="0" fontId="14" fillId="0" borderId="2" xfId="0" applyFont="1" applyBorder="1" applyAlignment="1">
      <alignment horizontal="center" vertical="top"/>
    </xf>
    <xf numFmtId="49" fontId="8" fillId="0" borderId="2" xfId="0" applyNumberFormat="1" applyFont="1" applyBorder="1" applyAlignment="1">
      <alignment horizontal="center" vertical="top"/>
    </xf>
    <xf numFmtId="0" fontId="0" fillId="0" borderId="2" xfId="0" applyBorder="1"/>
    <xf numFmtId="0" fontId="7" fillId="0" borderId="5" xfId="0" applyFont="1" applyBorder="1" applyAlignment="1">
      <alignment horizontal="center" vertical="top"/>
    </xf>
    <xf numFmtId="0" fontId="3" fillId="0" borderId="6" xfId="0" applyFont="1" applyBorder="1" applyAlignment="1">
      <alignment horizontal="center" vertical="top" wrapText="1"/>
    </xf>
    <xf numFmtId="0" fontId="15" fillId="0" borderId="2" xfId="0" applyFont="1" applyBorder="1" applyAlignment="1">
      <alignment horizontal="center" vertical="top" wrapText="1"/>
    </xf>
    <xf numFmtId="49" fontId="15" fillId="0" borderId="2" xfId="0" applyNumberFormat="1" applyFont="1" applyBorder="1" applyAlignment="1">
      <alignment horizontal="center" vertical="top"/>
    </xf>
    <xf numFmtId="0" fontId="3" fillId="0" borderId="19" xfId="0" applyFont="1" applyBorder="1" applyAlignment="1">
      <alignment horizontal="center"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6" xfId="0" applyFont="1" applyBorder="1" applyAlignment="1">
      <alignment horizontal="center"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xf>
    <xf numFmtId="0" fontId="3" fillId="0" borderId="18" xfId="0" applyFont="1" applyBorder="1" applyAlignment="1">
      <alignment horizontal="center" vertical="top"/>
    </xf>
    <xf numFmtId="0" fontId="7" fillId="0" borderId="16" xfId="0" applyFont="1"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4" fontId="7" fillId="0" borderId="16" xfId="0" applyNumberFormat="1" applyFont="1" applyBorder="1" applyAlignment="1">
      <alignment horizontal="center" vertical="top" wrapText="1"/>
    </xf>
    <xf numFmtId="0" fontId="0" fillId="0" borderId="18" xfId="0" applyBorder="1" applyAlignment="1">
      <alignment horizontal="center" vertical="top" wrapText="1"/>
    </xf>
    <xf numFmtId="0" fontId="0" fillId="0" borderId="17" xfId="0" applyBorder="1" applyAlignment="1">
      <alignment horizontal="center" vertical="top" wrapText="1"/>
    </xf>
    <xf numFmtId="0" fontId="7" fillId="0" borderId="3" xfId="0" applyFont="1" applyBorder="1" applyAlignment="1">
      <alignment horizontal="left" vertical="top" wrapText="1"/>
    </xf>
    <xf numFmtId="4" fontId="7" fillId="0" borderId="2" xfId="0" applyNumberFormat="1" applyFont="1" applyBorder="1" applyAlignment="1">
      <alignment horizontal="center"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3" fillId="0" borderId="2" xfId="0" applyFont="1" applyBorder="1" applyAlignment="1">
      <alignment horizontal="center" vertical="top" wrapText="1"/>
    </xf>
    <xf numFmtId="0" fontId="3" fillId="0" borderId="2" xfId="0" applyFont="1" applyBorder="1" applyAlignment="1">
      <alignment horizontal="center" vertical="top"/>
    </xf>
    <xf numFmtId="4" fontId="7" fillId="0" borderId="18" xfId="0" applyNumberFormat="1" applyFont="1" applyBorder="1" applyAlignment="1">
      <alignment horizontal="center" vertical="top" wrapText="1"/>
    </xf>
    <xf numFmtId="0" fontId="7" fillId="0" borderId="18" xfId="0" applyFont="1" applyBorder="1" applyAlignment="1">
      <alignment horizontal="left" vertical="top" wrapText="1"/>
    </xf>
    <xf numFmtId="0" fontId="7" fillId="0" borderId="17" xfId="0" applyFont="1" applyBorder="1" applyAlignment="1">
      <alignment horizontal="left" vertical="top" wrapText="1"/>
    </xf>
    <xf numFmtId="0" fontId="7" fillId="0" borderId="16" xfId="0" applyFont="1" applyBorder="1" applyAlignment="1">
      <alignment horizontal="center" vertical="top" wrapText="1"/>
    </xf>
    <xf numFmtId="0" fontId="7" fillId="0" borderId="17" xfId="0" applyFont="1" applyBorder="1" applyAlignment="1">
      <alignment horizontal="center" vertical="top" wrapText="1"/>
    </xf>
    <xf numFmtId="0" fontId="7" fillId="0" borderId="18" xfId="0" applyFont="1" applyBorder="1" applyAlignment="1">
      <alignment horizontal="center" vertical="top" wrapText="1"/>
    </xf>
    <xf numFmtId="0" fontId="9" fillId="0" borderId="2" xfId="0" applyFont="1" applyBorder="1" applyAlignment="1">
      <alignment horizontal="left" vertical="center" wrapText="1"/>
    </xf>
    <xf numFmtId="0" fontId="7" fillId="0" borderId="2"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4" fontId="3" fillId="0" borderId="4" xfId="0" applyNumberFormat="1" applyFont="1" applyBorder="1" applyAlignment="1">
      <alignment horizontal="center" vertical="top" wrapText="1"/>
    </xf>
    <xf numFmtId="4" fontId="3" fillId="0" borderId="16" xfId="0" applyNumberFormat="1" applyFont="1" applyBorder="1" applyAlignment="1">
      <alignment horizontal="center" vertical="top" wrapText="1"/>
    </xf>
    <xf numFmtId="4" fontId="3" fillId="0" borderId="18" xfId="0" applyNumberFormat="1" applyFont="1" applyBorder="1" applyAlignment="1">
      <alignment horizontal="center" vertical="top" wrapText="1"/>
    </xf>
    <xf numFmtId="0" fontId="5" fillId="0" borderId="0" xfId="0" applyFont="1" applyAlignment="1">
      <alignment horizontal="left" vertical="top" shrinkToFit="1"/>
    </xf>
    <xf numFmtId="0" fontId="10" fillId="0" borderId="16" xfId="0" applyFont="1" applyBorder="1" applyAlignment="1">
      <alignment wrapText="1"/>
    </xf>
    <xf numFmtId="0" fontId="10" fillId="0" borderId="17" xfId="0" applyFont="1" applyBorder="1" applyAlignment="1">
      <alignment wrapText="1"/>
    </xf>
    <xf numFmtId="0" fontId="10" fillId="0" borderId="18" xfId="0" applyFont="1" applyBorder="1" applyAlignment="1">
      <alignment wrapText="1"/>
    </xf>
    <xf numFmtId="0" fontId="3" fillId="0" borderId="2" xfId="0" applyFont="1" applyBorder="1" applyAlignment="1">
      <alignment vertical="top" wrapText="1"/>
    </xf>
    <xf numFmtId="0" fontId="0" fillId="0" borderId="2" xfId="0" applyBorder="1" applyAlignment="1">
      <alignment vertical="top"/>
    </xf>
    <xf numFmtId="4" fontId="14" fillId="0" borderId="2" xfId="0" applyNumberFormat="1" applyFont="1" applyBorder="1" applyAlignment="1">
      <alignment horizontal="center" vertical="top"/>
    </xf>
    <xf numFmtId="0" fontId="5" fillId="0" borderId="2" xfId="0" applyFont="1" applyBorder="1" applyAlignment="1">
      <alignment horizontal="center" vertical="top"/>
    </xf>
    <xf numFmtId="0" fontId="14" fillId="0" borderId="2" xfId="0" applyFont="1" applyBorder="1" applyAlignment="1">
      <alignment vertical="top" wrapText="1"/>
    </xf>
    <xf numFmtId="0" fontId="5" fillId="0" borderId="2" xfId="0" applyFont="1" applyBorder="1" applyAlignment="1">
      <alignment vertical="top" wrapText="1"/>
    </xf>
    <xf numFmtId="0" fontId="9" fillId="0" borderId="2" xfId="0" applyFont="1" applyBorder="1" applyAlignment="1">
      <alignment horizontal="left" vertical="top" wrapText="1"/>
    </xf>
    <xf numFmtId="0" fontId="7" fillId="0" borderId="4" xfId="0" applyFont="1" applyBorder="1" applyAlignment="1">
      <alignment horizontal="left" vertical="top" wrapText="1"/>
    </xf>
    <xf numFmtId="0" fontId="3" fillId="2" borderId="3" xfId="0" applyFont="1" applyFill="1" applyBorder="1" applyAlignment="1">
      <alignment horizontal="center" vertical="top"/>
    </xf>
    <xf numFmtId="0" fontId="3" fillId="2" borderId="3"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4" xfId="0" applyFont="1" applyFill="1" applyBorder="1" applyAlignment="1">
      <alignment horizontal="center" vertical="top"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2" xfId="0" applyFont="1" applyFill="1" applyBorder="1" applyAlignment="1">
      <alignment horizontal="center" vertical="top"/>
    </xf>
    <xf numFmtId="0" fontId="3" fillId="2" borderId="2" xfId="0" applyFont="1" applyFill="1" applyBorder="1" applyAlignment="1">
      <alignment horizontal="center" vertical="top" wrapText="1"/>
    </xf>
    <xf numFmtId="164" fontId="7" fillId="0" borderId="2" xfId="0" applyNumberFormat="1" applyFont="1" applyBorder="1" applyAlignment="1">
      <alignment horizontal="center" vertical="top"/>
    </xf>
    <xf numFmtId="165" fontId="7" fillId="0" borderId="2" xfId="0" applyNumberFormat="1" applyFont="1" applyBorder="1" applyAlignment="1">
      <alignment horizontal="center" vertical="top"/>
    </xf>
    <xf numFmtId="0" fontId="14" fillId="0" borderId="2" xfId="0" applyFont="1" applyBorder="1" applyAlignment="1">
      <alignment horizontal="center" vertical="top"/>
    </xf>
    <xf numFmtId="0" fontId="9" fillId="0" borderId="6" xfId="0" applyFont="1" applyBorder="1" applyAlignment="1">
      <alignment horizontal="left" vertical="center" wrapText="1"/>
    </xf>
    <xf numFmtId="0" fontId="9" fillId="0" borderId="3" xfId="0" applyFont="1" applyBorder="1" applyAlignment="1">
      <alignment horizontal="left" vertical="center" wrapText="1"/>
    </xf>
    <xf numFmtId="4" fontId="7" fillId="0" borderId="4" xfId="0" applyNumberFormat="1" applyFont="1" applyBorder="1" applyAlignment="1">
      <alignment horizontal="center" vertical="top" wrapText="1"/>
    </xf>
    <xf numFmtId="0" fontId="4" fillId="0" borderId="0" xfId="0" applyFont="1" applyAlignment="1">
      <alignment horizontal="center" vertical="center" wrapText="1"/>
    </xf>
    <xf numFmtId="0" fontId="7" fillId="2" borderId="2" xfId="0" applyFont="1" applyFill="1" applyBorder="1" applyAlignment="1">
      <alignment horizontal="center" vertical="top" wrapText="1"/>
    </xf>
    <xf numFmtId="0" fontId="3" fillId="0" borderId="2" xfId="0" applyFont="1" applyBorder="1" applyAlignment="1">
      <alignment horizontal="center"/>
    </xf>
    <xf numFmtId="0" fontId="7" fillId="2" borderId="9" xfId="0"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13"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4" xfId="0" applyFont="1" applyFill="1" applyBorder="1" applyAlignment="1">
      <alignment horizontal="center" vertical="top" wrapText="1"/>
    </xf>
    <xf numFmtId="0" fontId="6" fillId="2" borderId="11"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14" xfId="0" applyFont="1" applyFill="1" applyBorder="1" applyAlignment="1">
      <alignment horizontal="center" vertical="top" wrapText="1"/>
    </xf>
    <xf numFmtId="0" fontId="7" fillId="2" borderId="11" xfId="0" applyFont="1" applyFill="1" applyBorder="1" applyAlignment="1">
      <alignment horizontal="center" vertical="center" wrapText="1"/>
    </xf>
    <xf numFmtId="0" fontId="10" fillId="0" borderId="2"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1">
    <cellStyle name="Įprastas"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1"/>
  <sheetViews>
    <sheetView tabSelected="1" topLeftCell="K1" zoomScale="80" zoomScaleNormal="80" workbookViewId="0">
      <pane ySplit="6" topLeftCell="A13" activePane="bottomLeft" state="frozen"/>
      <selection pane="bottomLeft" activeCell="O13" sqref="O13:Q13"/>
    </sheetView>
  </sheetViews>
  <sheetFormatPr defaultRowHeight="14.5" x14ac:dyDescent="0.35"/>
  <cols>
    <col min="1" max="1" width="2.81640625" customWidth="1"/>
    <col min="2" max="2" width="14" customWidth="1"/>
    <col min="3" max="4" width="9.1796875" customWidth="1"/>
    <col min="5" max="5" width="10.1796875" customWidth="1"/>
    <col min="6" max="6" width="6" customWidth="1"/>
    <col min="7" max="7" width="6.1796875" customWidth="1"/>
    <col min="8" max="8" width="4.54296875" customWidth="1"/>
    <col min="9" max="9" width="8.453125" customWidth="1"/>
    <col min="10" max="10" width="7.453125" customWidth="1"/>
    <col min="11" max="11" width="6.453125" customWidth="1"/>
    <col min="12" max="12" width="21.453125" customWidth="1"/>
    <col min="13" max="13" width="9.1796875" customWidth="1"/>
    <col min="14" max="14" width="41.54296875" customWidth="1"/>
    <col min="17" max="17" width="22.81640625" customWidth="1"/>
    <col min="18" max="18" width="6.81640625" customWidth="1"/>
    <col min="19" max="19" width="6.453125" customWidth="1"/>
    <col min="20" max="20" width="4.81640625" customWidth="1"/>
    <col min="21" max="21" width="6" customWidth="1"/>
    <col min="22" max="22" width="6.54296875" customWidth="1"/>
    <col min="23" max="23" width="13.1796875" customWidth="1"/>
    <col min="24" max="24" width="10.453125" customWidth="1"/>
    <col min="25" max="25" width="11.81640625" customWidth="1"/>
  </cols>
  <sheetData>
    <row r="1" spans="1:26" ht="22.5" customHeight="1" x14ac:dyDescent="0.35">
      <c r="A1" s="111" t="s">
        <v>21</v>
      </c>
      <c r="B1" s="111"/>
      <c r="C1" s="111"/>
      <c r="D1" s="111"/>
      <c r="E1" s="111"/>
      <c r="F1" s="111"/>
      <c r="G1" s="111"/>
      <c r="H1" s="111"/>
      <c r="I1" s="111"/>
      <c r="J1" s="111"/>
      <c r="K1" s="111"/>
      <c r="L1" s="111"/>
      <c r="M1" s="111"/>
      <c r="N1" s="111"/>
      <c r="O1" s="111"/>
      <c r="P1" s="111"/>
      <c r="Q1" s="111"/>
      <c r="R1" s="111"/>
      <c r="S1" s="111"/>
      <c r="T1" s="111"/>
      <c r="U1" s="111"/>
      <c r="V1" s="111"/>
      <c r="W1" s="111"/>
      <c r="X1" s="111"/>
      <c r="Y1" s="111"/>
      <c r="Z1" s="111"/>
    </row>
    <row r="2" spans="1:26" x14ac:dyDescent="0.35">
      <c r="B2" s="3"/>
      <c r="C2" s="3"/>
      <c r="D2" s="3"/>
      <c r="E2" s="3"/>
      <c r="F2" s="3"/>
      <c r="G2" s="3"/>
      <c r="H2" s="3"/>
      <c r="I2" s="3"/>
      <c r="J2" s="3"/>
      <c r="K2" s="3"/>
      <c r="L2" s="3"/>
    </row>
    <row r="3" spans="1:26" ht="14.5" customHeight="1" x14ac:dyDescent="0.35">
      <c r="A3" s="113"/>
      <c r="B3" s="104" t="s">
        <v>4</v>
      </c>
      <c r="C3" s="112" t="s">
        <v>5</v>
      </c>
      <c r="D3" s="112"/>
      <c r="E3" s="112"/>
      <c r="F3" s="104" t="s">
        <v>0</v>
      </c>
      <c r="G3" s="104"/>
      <c r="H3" s="104"/>
      <c r="I3" s="104"/>
      <c r="J3" s="104"/>
      <c r="K3" s="104"/>
      <c r="L3" s="104" t="s">
        <v>7</v>
      </c>
      <c r="M3" s="95" t="s">
        <v>69</v>
      </c>
      <c r="N3" s="96"/>
      <c r="O3" s="114" t="s">
        <v>94</v>
      </c>
      <c r="P3" s="115"/>
      <c r="Q3" s="116"/>
      <c r="R3" s="95" t="s">
        <v>95</v>
      </c>
      <c r="S3" s="123"/>
      <c r="T3" s="96"/>
      <c r="U3" s="126" t="s">
        <v>96</v>
      </c>
      <c r="V3" s="127"/>
      <c r="W3" s="112" t="s">
        <v>87</v>
      </c>
      <c r="X3" s="112"/>
      <c r="Y3" s="112"/>
      <c r="Z3" s="112"/>
    </row>
    <row r="4" spans="1:26" ht="15" customHeight="1" x14ac:dyDescent="0.35">
      <c r="A4" s="113"/>
      <c r="B4" s="104"/>
      <c r="C4" s="112"/>
      <c r="D4" s="112"/>
      <c r="E4" s="112"/>
      <c r="F4" s="104"/>
      <c r="G4" s="104"/>
      <c r="H4" s="104"/>
      <c r="I4" s="104"/>
      <c r="J4" s="104"/>
      <c r="K4" s="104"/>
      <c r="L4" s="104"/>
      <c r="M4" s="97"/>
      <c r="N4" s="98"/>
      <c r="O4" s="117"/>
      <c r="P4" s="118"/>
      <c r="Q4" s="119"/>
      <c r="R4" s="97"/>
      <c r="S4" s="124"/>
      <c r="T4" s="98"/>
      <c r="U4" s="128"/>
      <c r="V4" s="129"/>
      <c r="W4" s="112"/>
      <c r="X4" s="112"/>
      <c r="Y4" s="112"/>
      <c r="Z4" s="112"/>
    </row>
    <row r="5" spans="1:26" ht="44.15" customHeight="1" x14ac:dyDescent="0.35">
      <c r="A5" s="113"/>
      <c r="B5" s="104"/>
      <c r="C5" s="112"/>
      <c r="D5" s="112"/>
      <c r="E5" s="112"/>
      <c r="F5" s="103" t="s">
        <v>3</v>
      </c>
      <c r="G5" s="103"/>
      <c r="H5" s="104" t="s">
        <v>1</v>
      </c>
      <c r="I5" s="104"/>
      <c r="J5" s="103" t="s">
        <v>2</v>
      </c>
      <c r="K5" s="103"/>
      <c r="L5" s="104"/>
      <c r="M5" s="99"/>
      <c r="N5" s="100"/>
      <c r="O5" s="120"/>
      <c r="P5" s="121"/>
      <c r="Q5" s="122"/>
      <c r="R5" s="99"/>
      <c r="S5" s="125"/>
      <c r="T5" s="100"/>
      <c r="U5" s="130"/>
      <c r="V5" s="131"/>
      <c r="W5" s="21" t="s">
        <v>33</v>
      </c>
      <c r="X5" s="21" t="s">
        <v>97</v>
      </c>
      <c r="Y5" s="21" t="s">
        <v>34</v>
      </c>
      <c r="Z5" s="21" t="s">
        <v>98</v>
      </c>
    </row>
    <row r="6" spans="1:26" ht="18.649999999999999" customHeight="1" x14ac:dyDescent="0.35">
      <c r="A6" s="22"/>
      <c r="B6" s="23">
        <v>1</v>
      </c>
      <c r="C6" s="94">
        <v>2</v>
      </c>
      <c r="D6" s="94"/>
      <c r="E6" s="94"/>
      <c r="F6" s="92">
        <v>3</v>
      </c>
      <c r="G6" s="92"/>
      <c r="H6" s="93">
        <v>4</v>
      </c>
      <c r="I6" s="93"/>
      <c r="J6" s="92">
        <v>5</v>
      </c>
      <c r="K6" s="92"/>
      <c r="L6" s="24">
        <v>6</v>
      </c>
      <c r="M6" s="101">
        <v>7</v>
      </c>
      <c r="N6" s="102"/>
      <c r="O6" s="101">
        <v>8</v>
      </c>
      <c r="P6" s="132"/>
      <c r="Q6" s="102"/>
      <c r="R6" s="101">
        <v>9</v>
      </c>
      <c r="S6" s="132"/>
      <c r="T6" s="102"/>
      <c r="U6" s="134">
        <v>10</v>
      </c>
      <c r="V6" s="135"/>
      <c r="W6" s="25">
        <v>11</v>
      </c>
      <c r="X6" s="25">
        <v>12</v>
      </c>
      <c r="Y6" s="25">
        <v>13</v>
      </c>
      <c r="Z6" s="25">
        <v>14</v>
      </c>
    </row>
    <row r="7" spans="1:26" ht="16.5" customHeight="1" x14ac:dyDescent="0.35">
      <c r="A7" s="22"/>
      <c r="B7" s="26"/>
      <c r="C7" s="90" t="s">
        <v>26</v>
      </c>
      <c r="D7" s="90"/>
      <c r="E7" s="90"/>
      <c r="F7" s="90"/>
      <c r="G7" s="90"/>
      <c r="H7" s="90"/>
      <c r="I7" s="90"/>
      <c r="J7" s="90"/>
      <c r="K7" s="90"/>
      <c r="L7" s="90"/>
      <c r="M7" s="90"/>
      <c r="N7" s="90"/>
      <c r="O7" s="90"/>
      <c r="P7" s="90"/>
      <c r="Q7" s="90"/>
      <c r="R7" s="90"/>
      <c r="S7" s="90"/>
      <c r="T7" s="90"/>
      <c r="U7" s="90"/>
      <c r="V7" s="90"/>
      <c r="W7" s="90"/>
      <c r="X7" s="90"/>
      <c r="Y7" s="90"/>
      <c r="Z7" s="90"/>
    </row>
    <row r="8" spans="1:26" ht="16.5" customHeight="1" x14ac:dyDescent="0.35">
      <c r="A8" s="22"/>
      <c r="B8" s="26"/>
      <c r="C8" s="90" t="s">
        <v>8</v>
      </c>
      <c r="D8" s="90"/>
      <c r="E8" s="90"/>
      <c r="F8" s="90"/>
      <c r="G8" s="90"/>
      <c r="H8" s="90"/>
      <c r="I8" s="90"/>
      <c r="J8" s="90"/>
      <c r="K8" s="90"/>
      <c r="L8" s="90"/>
      <c r="M8" s="90"/>
      <c r="N8" s="90"/>
      <c r="O8" s="90"/>
      <c r="P8" s="90"/>
      <c r="Q8" s="90"/>
      <c r="R8" s="90"/>
      <c r="S8" s="90"/>
      <c r="T8" s="90"/>
      <c r="U8" s="90"/>
      <c r="V8" s="90"/>
      <c r="W8" s="90"/>
      <c r="X8" s="90"/>
      <c r="Y8" s="90"/>
      <c r="Z8" s="90"/>
    </row>
    <row r="9" spans="1:26" ht="68.5" customHeight="1" x14ac:dyDescent="0.35">
      <c r="A9" s="43"/>
      <c r="B9" s="46" t="s">
        <v>129</v>
      </c>
      <c r="C9" s="61" t="s">
        <v>130</v>
      </c>
      <c r="D9" s="61"/>
      <c r="E9" s="61"/>
      <c r="F9" s="62">
        <v>2114827.65</v>
      </c>
      <c r="G9" s="62"/>
      <c r="H9" s="62">
        <v>704942.55</v>
      </c>
      <c r="I9" s="62"/>
      <c r="J9" s="62">
        <v>2819770.2</v>
      </c>
      <c r="K9" s="62"/>
      <c r="L9" s="17" t="s">
        <v>78</v>
      </c>
      <c r="M9" s="47" t="s">
        <v>131</v>
      </c>
      <c r="N9" s="49"/>
      <c r="O9" s="47" t="s">
        <v>145</v>
      </c>
      <c r="P9" s="48"/>
      <c r="Q9" s="49"/>
      <c r="R9" s="50" t="s">
        <v>132</v>
      </c>
      <c r="S9" s="51"/>
      <c r="T9" s="52"/>
      <c r="U9" s="53" t="s">
        <v>48</v>
      </c>
      <c r="V9" s="54"/>
      <c r="W9" s="44" t="s">
        <v>43</v>
      </c>
      <c r="X9" s="13" t="s">
        <v>37</v>
      </c>
      <c r="Y9" s="13" t="s">
        <v>37</v>
      </c>
      <c r="Z9" s="13" t="s">
        <v>38</v>
      </c>
    </row>
    <row r="10" spans="1:26" ht="105" customHeight="1" x14ac:dyDescent="0.35">
      <c r="A10" s="43"/>
      <c r="B10" s="16" t="s">
        <v>141</v>
      </c>
      <c r="C10" s="61" t="s">
        <v>142</v>
      </c>
      <c r="D10" s="61"/>
      <c r="E10" s="61"/>
      <c r="F10" s="62">
        <v>3749619.47</v>
      </c>
      <c r="G10" s="62"/>
      <c r="H10" s="62">
        <v>1249873.1599999999</v>
      </c>
      <c r="I10" s="62"/>
      <c r="J10" s="62">
        <v>4999492.63</v>
      </c>
      <c r="K10" s="62"/>
      <c r="L10" s="17" t="s">
        <v>18</v>
      </c>
      <c r="M10" s="47" t="s">
        <v>144</v>
      </c>
      <c r="N10" s="49"/>
      <c r="O10" s="47" t="s">
        <v>146</v>
      </c>
      <c r="P10" s="48"/>
      <c r="Q10" s="49"/>
      <c r="R10" s="50" t="s">
        <v>143</v>
      </c>
      <c r="S10" s="51"/>
      <c r="T10" s="52"/>
      <c r="U10" s="53" t="s">
        <v>48</v>
      </c>
      <c r="V10" s="54"/>
      <c r="W10" s="44" t="s">
        <v>140</v>
      </c>
      <c r="X10" s="13" t="s">
        <v>37</v>
      </c>
      <c r="Y10" s="13" t="s">
        <v>37</v>
      </c>
      <c r="Z10" s="13" t="s">
        <v>38</v>
      </c>
    </row>
    <row r="11" spans="1:26" ht="82" customHeight="1" x14ac:dyDescent="0.35">
      <c r="A11" s="43"/>
      <c r="B11" s="5" t="s">
        <v>153</v>
      </c>
      <c r="C11" s="70" t="s">
        <v>154</v>
      </c>
      <c r="D11" s="71"/>
      <c r="E11" s="72"/>
      <c r="F11" s="58">
        <v>249995.16</v>
      </c>
      <c r="G11" s="67"/>
      <c r="H11" s="58">
        <v>83331.72</v>
      </c>
      <c r="I11" s="67"/>
      <c r="J11" s="58">
        <v>333326.88</v>
      </c>
      <c r="K11" s="67"/>
      <c r="L11" s="17" t="s">
        <v>18</v>
      </c>
      <c r="M11" s="47" t="s">
        <v>155</v>
      </c>
      <c r="N11" s="49"/>
      <c r="O11" s="47" t="s">
        <v>156</v>
      </c>
      <c r="P11" s="48"/>
      <c r="Q11" s="49"/>
      <c r="R11" s="50" t="s">
        <v>157</v>
      </c>
      <c r="S11" s="51"/>
      <c r="T11" s="52"/>
      <c r="U11" s="53" t="s">
        <v>48</v>
      </c>
      <c r="V11" s="54"/>
      <c r="W11" s="44" t="s">
        <v>43</v>
      </c>
      <c r="X11" s="13" t="s">
        <v>37</v>
      </c>
      <c r="Y11" s="13" t="s">
        <v>37</v>
      </c>
      <c r="Z11" s="13" t="s">
        <v>38</v>
      </c>
    </row>
    <row r="12" spans="1:26" ht="150" customHeight="1" x14ac:dyDescent="0.35">
      <c r="A12" s="27"/>
      <c r="B12" s="5" t="s">
        <v>10</v>
      </c>
      <c r="C12" s="61" t="s">
        <v>9</v>
      </c>
      <c r="D12" s="61"/>
      <c r="E12" s="61"/>
      <c r="F12" s="62">
        <v>675000</v>
      </c>
      <c r="G12" s="62"/>
      <c r="H12" s="62">
        <v>225000</v>
      </c>
      <c r="I12" s="62"/>
      <c r="J12" s="62">
        <f>SUM(F12:I12)</f>
        <v>900000</v>
      </c>
      <c r="K12" s="62"/>
      <c r="L12" s="17" t="s">
        <v>75</v>
      </c>
      <c r="M12" s="47" t="s">
        <v>82</v>
      </c>
      <c r="N12" s="49"/>
      <c r="O12" s="47" t="s">
        <v>89</v>
      </c>
      <c r="P12" s="48"/>
      <c r="Q12" s="49"/>
      <c r="R12" s="50" t="s">
        <v>83</v>
      </c>
      <c r="S12" s="51"/>
      <c r="T12" s="52"/>
      <c r="U12" s="53" t="s">
        <v>48</v>
      </c>
      <c r="V12" s="54"/>
      <c r="W12" s="18" t="s">
        <v>43</v>
      </c>
      <c r="X12" s="18" t="s">
        <v>37</v>
      </c>
      <c r="Y12" s="18" t="s">
        <v>37</v>
      </c>
      <c r="Z12" s="18" t="s">
        <v>38</v>
      </c>
    </row>
    <row r="13" spans="1:26" ht="150" customHeight="1" x14ac:dyDescent="0.35">
      <c r="A13" s="27"/>
      <c r="B13" s="5" t="s">
        <v>169</v>
      </c>
      <c r="C13" s="55" t="s">
        <v>170</v>
      </c>
      <c r="D13" s="56"/>
      <c r="E13" s="57"/>
      <c r="F13" s="58">
        <v>284990.01</v>
      </c>
      <c r="G13" s="59"/>
      <c r="H13" s="58">
        <v>94996.67</v>
      </c>
      <c r="I13" s="59"/>
      <c r="J13" s="58">
        <v>379986.68</v>
      </c>
      <c r="K13" s="59"/>
      <c r="L13" s="17" t="s">
        <v>81</v>
      </c>
      <c r="M13" s="47" t="s">
        <v>174</v>
      </c>
      <c r="N13" s="57"/>
      <c r="O13" s="47" t="s">
        <v>171</v>
      </c>
      <c r="P13" s="56"/>
      <c r="Q13" s="57"/>
      <c r="R13" s="50" t="s">
        <v>172</v>
      </c>
      <c r="S13" s="60"/>
      <c r="T13" s="59"/>
      <c r="U13" s="53" t="s">
        <v>48</v>
      </c>
      <c r="V13" s="54"/>
      <c r="W13" s="18" t="s">
        <v>173</v>
      </c>
      <c r="X13" s="18" t="s">
        <v>37</v>
      </c>
      <c r="Y13" s="18" t="s">
        <v>37</v>
      </c>
      <c r="Z13" s="18" t="s">
        <v>38</v>
      </c>
    </row>
    <row r="14" spans="1:26" ht="160" customHeight="1" x14ac:dyDescent="0.35">
      <c r="A14" s="27"/>
      <c r="B14" s="5" t="s">
        <v>147</v>
      </c>
      <c r="C14" s="61" t="s">
        <v>148</v>
      </c>
      <c r="D14" s="61"/>
      <c r="E14" s="61"/>
      <c r="F14" s="62">
        <v>304886.2</v>
      </c>
      <c r="G14" s="62"/>
      <c r="H14" s="62">
        <v>101628.74</v>
      </c>
      <c r="I14" s="62"/>
      <c r="J14" s="62">
        <v>406514.94</v>
      </c>
      <c r="K14" s="62"/>
      <c r="L14" s="17" t="s">
        <v>81</v>
      </c>
      <c r="M14" s="47" t="s">
        <v>149</v>
      </c>
      <c r="N14" s="49"/>
      <c r="O14" s="47" t="s">
        <v>150</v>
      </c>
      <c r="P14" s="48"/>
      <c r="Q14" s="49"/>
      <c r="R14" s="50" t="s">
        <v>151</v>
      </c>
      <c r="S14" s="51"/>
      <c r="T14" s="52"/>
      <c r="U14" s="53" t="s">
        <v>48</v>
      </c>
      <c r="V14" s="54"/>
      <c r="W14" s="18" t="s">
        <v>43</v>
      </c>
      <c r="X14" s="18" t="s">
        <v>37</v>
      </c>
      <c r="Y14" s="18" t="s">
        <v>37</v>
      </c>
      <c r="Z14" s="18" t="s">
        <v>38</v>
      </c>
    </row>
    <row r="15" spans="1:26" ht="121.5" customHeight="1" x14ac:dyDescent="0.35">
      <c r="A15" s="27"/>
      <c r="B15" s="5" t="s">
        <v>79</v>
      </c>
      <c r="C15" s="74" t="s">
        <v>80</v>
      </c>
      <c r="D15" s="74"/>
      <c r="E15" s="74"/>
      <c r="F15" s="62">
        <v>335188.86</v>
      </c>
      <c r="G15" s="62"/>
      <c r="H15" s="62">
        <v>111729.63</v>
      </c>
      <c r="I15" s="62"/>
      <c r="J15" s="62">
        <f>SUM(F15:I15)</f>
        <v>446918.49</v>
      </c>
      <c r="K15" s="62"/>
      <c r="L15" s="17" t="s">
        <v>81</v>
      </c>
      <c r="M15" s="47" t="s">
        <v>85</v>
      </c>
      <c r="N15" s="49"/>
      <c r="O15" s="47" t="s">
        <v>90</v>
      </c>
      <c r="P15" s="48"/>
      <c r="Q15" s="49"/>
      <c r="R15" s="50" t="s">
        <v>84</v>
      </c>
      <c r="S15" s="51"/>
      <c r="T15" s="52"/>
      <c r="U15" s="53" t="s">
        <v>48</v>
      </c>
      <c r="V15" s="54"/>
      <c r="W15" s="18" t="s">
        <v>43</v>
      </c>
      <c r="X15" s="18" t="s">
        <v>37</v>
      </c>
      <c r="Y15" s="18" t="s">
        <v>37</v>
      </c>
      <c r="Z15" s="18" t="s">
        <v>38</v>
      </c>
    </row>
    <row r="16" spans="1:26" ht="95" customHeight="1" x14ac:dyDescent="0.35">
      <c r="A16" s="27"/>
      <c r="B16" s="5" t="s">
        <v>133</v>
      </c>
      <c r="C16" s="55" t="s">
        <v>134</v>
      </c>
      <c r="D16" s="69"/>
      <c r="E16" s="68"/>
      <c r="F16" s="58">
        <v>2325000</v>
      </c>
      <c r="G16" s="67"/>
      <c r="H16" s="58">
        <v>775000</v>
      </c>
      <c r="I16" s="67"/>
      <c r="J16" s="58">
        <v>3100000</v>
      </c>
      <c r="K16" s="67"/>
      <c r="L16" s="17" t="s">
        <v>135</v>
      </c>
      <c r="M16" s="47" t="s">
        <v>136</v>
      </c>
      <c r="N16" s="49"/>
      <c r="O16" s="47" t="s">
        <v>137</v>
      </c>
      <c r="P16" s="48"/>
      <c r="Q16" s="49"/>
      <c r="R16" s="47" t="s">
        <v>138</v>
      </c>
      <c r="S16" s="48"/>
      <c r="T16" s="49"/>
      <c r="U16" s="53" t="s">
        <v>48</v>
      </c>
      <c r="V16" s="54"/>
      <c r="W16" s="44" t="s">
        <v>139</v>
      </c>
      <c r="X16" s="45" t="s">
        <v>37</v>
      </c>
      <c r="Y16" s="45" t="s">
        <v>37</v>
      </c>
      <c r="Z16" s="45" t="s">
        <v>38</v>
      </c>
    </row>
    <row r="17" spans="1:27" ht="16.5" customHeight="1" x14ac:dyDescent="0.35">
      <c r="A17" s="6"/>
      <c r="B17" s="6"/>
      <c r="C17" s="133" t="s">
        <v>27</v>
      </c>
      <c r="D17" s="133"/>
      <c r="E17" s="133"/>
      <c r="F17" s="133"/>
      <c r="G17" s="133"/>
      <c r="H17" s="133"/>
      <c r="I17" s="133"/>
      <c r="J17" s="133"/>
      <c r="K17" s="133"/>
      <c r="L17" s="133"/>
      <c r="M17" s="133"/>
      <c r="N17" s="133"/>
      <c r="O17" s="133"/>
      <c r="P17" s="133"/>
      <c r="Q17" s="133"/>
      <c r="R17" s="133"/>
      <c r="S17" s="133"/>
      <c r="T17" s="133"/>
      <c r="U17" s="133"/>
      <c r="V17" s="133"/>
      <c r="W17" s="133"/>
      <c r="X17" s="133"/>
      <c r="Y17" s="133"/>
      <c r="Z17" s="133"/>
    </row>
    <row r="18" spans="1:27" s="4" customFormat="1" ht="82.4" customHeight="1" x14ac:dyDescent="0.3">
      <c r="A18" s="6"/>
      <c r="B18" s="5" t="s">
        <v>62</v>
      </c>
      <c r="C18" s="47" t="s">
        <v>63</v>
      </c>
      <c r="D18" s="48"/>
      <c r="E18" s="49"/>
      <c r="F18" s="78">
        <v>626990.34</v>
      </c>
      <c r="G18" s="79"/>
      <c r="H18" s="78">
        <v>208996.79</v>
      </c>
      <c r="I18" s="79"/>
      <c r="J18" s="78">
        <f>F18+H18</f>
        <v>835987.13</v>
      </c>
      <c r="K18" s="79"/>
      <c r="L18" s="14" t="s">
        <v>76</v>
      </c>
      <c r="M18" s="47" t="s">
        <v>64</v>
      </c>
      <c r="N18" s="49"/>
      <c r="O18" s="47" t="s">
        <v>66</v>
      </c>
      <c r="P18" s="48"/>
      <c r="Q18" s="49"/>
      <c r="R18" s="50" t="s">
        <v>65</v>
      </c>
      <c r="S18" s="51"/>
      <c r="T18" s="52"/>
      <c r="U18" s="50" t="s">
        <v>48</v>
      </c>
      <c r="V18" s="52"/>
      <c r="W18" s="5" t="s">
        <v>43</v>
      </c>
      <c r="X18" s="11" t="s">
        <v>36</v>
      </c>
      <c r="Y18" s="11" t="s">
        <v>37</v>
      </c>
      <c r="Z18" s="11" t="s">
        <v>38</v>
      </c>
    </row>
    <row r="19" spans="1:27" ht="148" customHeight="1" x14ac:dyDescent="0.35">
      <c r="A19" s="28"/>
      <c r="B19" s="5" t="s">
        <v>28</v>
      </c>
      <c r="C19" s="75" t="s">
        <v>86</v>
      </c>
      <c r="D19" s="76"/>
      <c r="E19" s="76"/>
      <c r="F19" s="77">
        <v>1500000</v>
      </c>
      <c r="G19" s="77"/>
      <c r="H19" s="77">
        <v>500000</v>
      </c>
      <c r="I19" s="77"/>
      <c r="J19" s="77">
        <f>SUM(F19:I19)</f>
        <v>2000000</v>
      </c>
      <c r="K19" s="77"/>
      <c r="L19" s="14" t="s">
        <v>77</v>
      </c>
      <c r="M19" s="63" t="s">
        <v>91</v>
      </c>
      <c r="N19" s="63"/>
      <c r="O19" s="63" t="s">
        <v>67</v>
      </c>
      <c r="P19" s="64"/>
      <c r="Q19" s="64"/>
      <c r="R19" s="65" t="s">
        <v>55</v>
      </c>
      <c r="S19" s="65"/>
      <c r="T19" s="65"/>
      <c r="U19" s="66" t="s">
        <v>48</v>
      </c>
      <c r="V19" s="66"/>
      <c r="W19" s="12" t="s">
        <v>43</v>
      </c>
      <c r="X19" s="13" t="s">
        <v>36</v>
      </c>
      <c r="Y19" s="13" t="s">
        <v>37</v>
      </c>
      <c r="Z19" s="13" t="s">
        <v>38</v>
      </c>
      <c r="AA19" s="4"/>
    </row>
    <row r="20" spans="1:27" ht="16.5" customHeight="1" x14ac:dyDescent="0.35">
      <c r="A20" s="7"/>
      <c r="B20" s="29"/>
      <c r="C20" s="108" t="s">
        <v>24</v>
      </c>
      <c r="D20" s="108"/>
      <c r="E20" s="108"/>
      <c r="F20" s="109"/>
      <c r="G20" s="109"/>
      <c r="H20" s="109"/>
      <c r="I20" s="109"/>
      <c r="J20" s="109"/>
      <c r="K20" s="109"/>
      <c r="L20" s="109"/>
      <c r="M20" s="1"/>
      <c r="N20" s="8"/>
      <c r="O20" s="8"/>
      <c r="P20" s="8"/>
      <c r="Q20" s="8"/>
      <c r="R20" s="8"/>
      <c r="S20" s="8"/>
      <c r="T20" s="8"/>
      <c r="U20" s="8"/>
      <c r="V20" s="8"/>
      <c r="W20" s="8"/>
      <c r="X20" s="8"/>
      <c r="Y20" s="8"/>
      <c r="Z20" s="8"/>
    </row>
    <row r="21" spans="1:27" ht="16.399999999999999" customHeight="1" x14ac:dyDescent="0.35">
      <c r="A21" s="7"/>
      <c r="B21" s="30"/>
      <c r="C21" s="73" t="s">
        <v>11</v>
      </c>
      <c r="D21" s="73"/>
      <c r="E21" s="73"/>
      <c r="F21" s="73"/>
      <c r="G21" s="73"/>
      <c r="H21" s="73"/>
      <c r="I21" s="73"/>
      <c r="J21" s="73"/>
      <c r="K21" s="73"/>
      <c r="L21" s="73"/>
      <c r="M21" s="73"/>
      <c r="N21" s="73"/>
      <c r="O21" s="73"/>
      <c r="P21" s="73"/>
      <c r="Q21" s="73"/>
      <c r="R21" s="73"/>
      <c r="S21" s="73"/>
      <c r="T21" s="73"/>
      <c r="U21" s="73"/>
      <c r="V21" s="73"/>
      <c r="W21" s="73"/>
      <c r="X21" s="73"/>
      <c r="Y21" s="73"/>
      <c r="Z21" s="73"/>
    </row>
    <row r="22" spans="1:27" ht="68.5" customHeight="1" x14ac:dyDescent="0.35">
      <c r="A22" s="7"/>
      <c r="B22" s="9" t="s">
        <v>12</v>
      </c>
      <c r="C22" s="74" t="s">
        <v>13</v>
      </c>
      <c r="D22" s="74"/>
      <c r="E22" s="74"/>
      <c r="F22" s="62">
        <v>52883.87</v>
      </c>
      <c r="G22" s="62"/>
      <c r="H22" s="62">
        <v>5875.99</v>
      </c>
      <c r="I22" s="62"/>
      <c r="J22" s="62">
        <f>SUM(F22:I22)</f>
        <v>58759.86</v>
      </c>
      <c r="K22" s="62"/>
      <c r="L22" s="17" t="s">
        <v>18</v>
      </c>
      <c r="M22" s="63" t="s">
        <v>54</v>
      </c>
      <c r="N22" s="63"/>
      <c r="O22" s="63" t="s">
        <v>68</v>
      </c>
      <c r="P22" s="64"/>
      <c r="Q22" s="64"/>
      <c r="R22" s="65" t="s">
        <v>128</v>
      </c>
      <c r="S22" s="65"/>
      <c r="T22" s="65"/>
      <c r="U22" s="66" t="s">
        <v>53</v>
      </c>
      <c r="V22" s="66"/>
      <c r="W22" s="12" t="s">
        <v>44</v>
      </c>
      <c r="X22" s="13" t="s">
        <v>45</v>
      </c>
      <c r="Y22" s="13" t="s">
        <v>40</v>
      </c>
      <c r="Z22" s="13" t="s">
        <v>38</v>
      </c>
    </row>
    <row r="23" spans="1:27" ht="69.5" customHeight="1" x14ac:dyDescent="0.35">
      <c r="A23" s="7"/>
      <c r="B23" s="9" t="s">
        <v>14</v>
      </c>
      <c r="C23" s="74" t="s">
        <v>22</v>
      </c>
      <c r="D23" s="74"/>
      <c r="E23" s="74"/>
      <c r="F23" s="62">
        <v>282459.75</v>
      </c>
      <c r="G23" s="62"/>
      <c r="H23" s="62">
        <v>31384.42</v>
      </c>
      <c r="I23" s="62"/>
      <c r="J23" s="62">
        <f>SUM(F23:I23)</f>
        <v>313844.17</v>
      </c>
      <c r="K23" s="62"/>
      <c r="L23" s="17" t="s">
        <v>29</v>
      </c>
      <c r="M23" s="63" t="s">
        <v>52</v>
      </c>
      <c r="N23" s="63"/>
      <c r="O23" s="63" t="s">
        <v>92</v>
      </c>
      <c r="P23" s="64"/>
      <c r="Q23" s="64"/>
      <c r="R23" s="65" t="s">
        <v>50</v>
      </c>
      <c r="S23" s="65"/>
      <c r="T23" s="65"/>
      <c r="U23" s="65" t="s">
        <v>51</v>
      </c>
      <c r="V23" s="65"/>
      <c r="W23" s="12" t="s">
        <v>39</v>
      </c>
      <c r="X23" s="13" t="s">
        <v>40</v>
      </c>
      <c r="Y23" s="13" t="s">
        <v>40</v>
      </c>
      <c r="Z23" s="13" t="s">
        <v>38</v>
      </c>
    </row>
    <row r="24" spans="1:27" ht="16.5" customHeight="1" x14ac:dyDescent="0.35">
      <c r="A24" s="7"/>
      <c r="B24" s="35"/>
      <c r="C24" s="73" t="s">
        <v>15</v>
      </c>
      <c r="D24" s="73"/>
      <c r="E24" s="73"/>
      <c r="F24" s="73"/>
      <c r="G24" s="73"/>
      <c r="H24" s="73"/>
      <c r="I24" s="73"/>
      <c r="J24" s="73"/>
      <c r="K24" s="73"/>
      <c r="L24" s="73"/>
      <c r="M24" s="73"/>
      <c r="N24" s="73"/>
      <c r="O24" s="73"/>
      <c r="P24" s="73"/>
      <c r="Q24" s="73"/>
      <c r="R24" s="73"/>
      <c r="S24" s="73"/>
      <c r="T24" s="73"/>
      <c r="U24" s="73"/>
      <c r="V24" s="73"/>
      <c r="W24" s="73"/>
      <c r="X24" s="73"/>
      <c r="Y24" s="73"/>
      <c r="Z24" s="73"/>
    </row>
    <row r="25" spans="1:27" ht="81" customHeight="1" x14ac:dyDescent="0.35">
      <c r="A25" s="7"/>
      <c r="B25" s="37" t="s">
        <v>99</v>
      </c>
      <c r="C25" s="55" t="s">
        <v>100</v>
      </c>
      <c r="D25" s="69"/>
      <c r="E25" s="68"/>
      <c r="F25" s="58">
        <v>190834.5</v>
      </c>
      <c r="G25" s="67"/>
      <c r="H25" s="58">
        <v>63611.5</v>
      </c>
      <c r="I25" s="67"/>
      <c r="J25" s="58">
        <f>F25+H25</f>
        <v>254446</v>
      </c>
      <c r="K25" s="67"/>
      <c r="L25" s="19" t="s">
        <v>18</v>
      </c>
      <c r="M25" s="55" t="s">
        <v>102</v>
      </c>
      <c r="N25" s="68"/>
      <c r="O25" s="55" t="s">
        <v>103</v>
      </c>
      <c r="P25" s="69"/>
      <c r="Q25" s="68"/>
      <c r="R25" s="70" t="s">
        <v>101</v>
      </c>
      <c r="S25" s="71"/>
      <c r="T25" s="72"/>
      <c r="U25" s="70" t="s">
        <v>48</v>
      </c>
      <c r="V25" s="72"/>
      <c r="W25" s="17" t="s">
        <v>44</v>
      </c>
      <c r="X25" s="36" t="s">
        <v>36</v>
      </c>
      <c r="Y25" s="36" t="s">
        <v>37</v>
      </c>
      <c r="Z25" s="36" t="s">
        <v>38</v>
      </c>
    </row>
    <row r="26" spans="1:27" ht="107" customHeight="1" x14ac:dyDescent="0.35">
      <c r="A26" s="7"/>
      <c r="B26" s="9" t="s">
        <v>16</v>
      </c>
      <c r="C26" s="91" t="s">
        <v>17</v>
      </c>
      <c r="D26" s="91"/>
      <c r="E26" s="91"/>
      <c r="F26" s="110">
        <v>475506.12</v>
      </c>
      <c r="G26" s="110"/>
      <c r="H26" s="110">
        <v>158502.04999999999</v>
      </c>
      <c r="I26" s="110"/>
      <c r="J26" s="110">
        <f>SUM(F26:I26)</f>
        <v>634008.16999999993</v>
      </c>
      <c r="K26" s="110"/>
      <c r="L26" s="10" t="s">
        <v>18</v>
      </c>
      <c r="M26" s="63" t="s">
        <v>49</v>
      </c>
      <c r="N26" s="63"/>
      <c r="O26" s="63" t="s">
        <v>73</v>
      </c>
      <c r="P26" s="64"/>
      <c r="Q26" s="64"/>
      <c r="R26" s="65" t="s">
        <v>47</v>
      </c>
      <c r="S26" s="65"/>
      <c r="T26" s="65"/>
      <c r="U26" s="65" t="s">
        <v>60</v>
      </c>
      <c r="V26" s="65"/>
      <c r="W26" s="12" t="s">
        <v>41</v>
      </c>
      <c r="X26" s="13" t="s">
        <v>42</v>
      </c>
      <c r="Y26" s="13" t="s">
        <v>37</v>
      </c>
      <c r="Z26" s="13" t="s">
        <v>38</v>
      </c>
    </row>
    <row r="27" spans="1:27" s="8" customFormat="1" ht="95.5" customHeight="1" x14ac:dyDescent="0.3">
      <c r="A27" s="7"/>
      <c r="B27" s="9" t="s">
        <v>56</v>
      </c>
      <c r="C27" s="55" t="s">
        <v>57</v>
      </c>
      <c r="D27" s="69"/>
      <c r="E27" s="68"/>
      <c r="F27" s="58">
        <v>749218.28</v>
      </c>
      <c r="G27" s="67"/>
      <c r="H27" s="58">
        <v>249739.43</v>
      </c>
      <c r="I27" s="67"/>
      <c r="J27" s="58">
        <f>F27+H27</f>
        <v>998957.71</v>
      </c>
      <c r="K27" s="67"/>
      <c r="L27" s="10" t="s">
        <v>18</v>
      </c>
      <c r="M27" s="47" t="s">
        <v>58</v>
      </c>
      <c r="N27" s="49"/>
      <c r="O27" s="47" t="s">
        <v>70</v>
      </c>
      <c r="P27" s="48"/>
      <c r="Q27" s="49"/>
      <c r="R27" s="50" t="s">
        <v>59</v>
      </c>
      <c r="S27" s="51"/>
      <c r="T27" s="52"/>
      <c r="U27" s="50" t="s">
        <v>48</v>
      </c>
      <c r="V27" s="52"/>
      <c r="W27" s="12" t="s">
        <v>61</v>
      </c>
      <c r="X27" s="13" t="s">
        <v>36</v>
      </c>
      <c r="Y27" s="13" t="s">
        <v>37</v>
      </c>
      <c r="Z27" s="13" t="s">
        <v>38</v>
      </c>
    </row>
    <row r="28" spans="1:27" s="8" customFormat="1" ht="161" customHeight="1" x14ac:dyDescent="0.3">
      <c r="A28" s="7"/>
      <c r="B28" s="9" t="s">
        <v>163</v>
      </c>
      <c r="C28" s="55" t="s">
        <v>164</v>
      </c>
      <c r="D28" s="56"/>
      <c r="E28" s="57"/>
      <c r="F28" s="58">
        <v>449773.47</v>
      </c>
      <c r="G28" s="59"/>
      <c r="H28" s="58">
        <v>149924.5</v>
      </c>
      <c r="I28" s="59"/>
      <c r="J28" s="58">
        <v>599697.97</v>
      </c>
      <c r="K28" s="59"/>
      <c r="L28" s="10" t="s">
        <v>29</v>
      </c>
      <c r="M28" s="47" t="s">
        <v>165</v>
      </c>
      <c r="N28" s="57"/>
      <c r="O28" s="47" t="s">
        <v>166</v>
      </c>
      <c r="P28" s="56"/>
      <c r="Q28" s="57"/>
      <c r="R28" s="50" t="s">
        <v>167</v>
      </c>
      <c r="S28" s="60"/>
      <c r="T28" s="59"/>
      <c r="U28" s="50" t="s">
        <v>48</v>
      </c>
      <c r="V28" s="52"/>
      <c r="W28" s="13" t="s">
        <v>168</v>
      </c>
      <c r="X28" s="13" t="s">
        <v>36</v>
      </c>
      <c r="Y28" s="13" t="s">
        <v>37</v>
      </c>
      <c r="Z28" s="13" t="s">
        <v>38</v>
      </c>
    </row>
    <row r="29" spans="1:27" s="8" customFormat="1" ht="172.5" customHeight="1" x14ac:dyDescent="0.3">
      <c r="A29" s="7"/>
      <c r="B29" s="9" t="s">
        <v>158</v>
      </c>
      <c r="C29" s="55" t="s">
        <v>159</v>
      </c>
      <c r="D29" s="69"/>
      <c r="E29" s="68"/>
      <c r="F29" s="58">
        <v>748705.05</v>
      </c>
      <c r="G29" s="67"/>
      <c r="H29" s="58">
        <v>249568.35</v>
      </c>
      <c r="I29" s="67"/>
      <c r="J29" s="58">
        <f>F29+H29</f>
        <v>998273.4</v>
      </c>
      <c r="K29" s="67"/>
      <c r="L29" s="10" t="s">
        <v>18</v>
      </c>
      <c r="M29" s="47" t="s">
        <v>160</v>
      </c>
      <c r="N29" s="49"/>
      <c r="O29" s="47" t="s">
        <v>161</v>
      </c>
      <c r="P29" s="48"/>
      <c r="Q29" s="49"/>
      <c r="R29" s="50" t="s">
        <v>162</v>
      </c>
      <c r="S29" s="51"/>
      <c r="T29" s="52"/>
      <c r="U29" s="50" t="s">
        <v>48</v>
      </c>
      <c r="V29" s="52"/>
      <c r="W29" s="12" t="s">
        <v>61</v>
      </c>
      <c r="X29" s="13" t="s">
        <v>36</v>
      </c>
      <c r="Y29" s="13" t="s">
        <v>37</v>
      </c>
      <c r="Z29" s="13" t="s">
        <v>38</v>
      </c>
    </row>
    <row r="30" spans="1:27" ht="16.5" customHeight="1" x14ac:dyDescent="0.35">
      <c r="A30" s="31"/>
      <c r="B30" s="32"/>
      <c r="C30" s="90" t="s">
        <v>25</v>
      </c>
      <c r="D30" s="90"/>
      <c r="E30" s="90"/>
      <c r="F30" s="90"/>
      <c r="G30" s="90"/>
      <c r="H30" s="90"/>
      <c r="I30" s="90"/>
      <c r="J30" s="90"/>
      <c r="K30" s="90"/>
      <c r="L30" s="90"/>
      <c r="M30" s="90"/>
      <c r="N30" s="90"/>
      <c r="O30" s="90"/>
      <c r="P30" s="90"/>
      <c r="Q30" s="90"/>
      <c r="R30" s="90"/>
      <c r="S30" s="90"/>
      <c r="T30" s="90"/>
      <c r="U30" s="90"/>
      <c r="V30" s="90"/>
      <c r="W30" s="90"/>
      <c r="X30" s="90"/>
      <c r="Y30" s="90"/>
      <c r="Z30" s="90"/>
    </row>
    <row r="31" spans="1:27" ht="16.5" customHeight="1" x14ac:dyDescent="0.35">
      <c r="A31" s="31"/>
      <c r="B31" s="32"/>
      <c r="C31" s="90" t="s">
        <v>30</v>
      </c>
      <c r="D31" s="90"/>
      <c r="E31" s="90"/>
      <c r="F31" s="90"/>
      <c r="G31" s="90"/>
      <c r="H31" s="90"/>
      <c r="I31" s="90"/>
      <c r="J31" s="90"/>
      <c r="K31" s="90"/>
      <c r="L31" s="90"/>
      <c r="M31" s="90"/>
      <c r="N31" s="90"/>
      <c r="O31" s="90"/>
      <c r="P31" s="90"/>
      <c r="Q31" s="90"/>
      <c r="R31" s="90"/>
      <c r="S31" s="90"/>
      <c r="T31" s="90"/>
      <c r="U31" s="90"/>
      <c r="V31" s="90"/>
      <c r="W31" s="90"/>
      <c r="X31" s="90"/>
      <c r="Y31" s="90"/>
      <c r="Z31" s="90"/>
    </row>
    <row r="32" spans="1:27" ht="121.5" customHeight="1" x14ac:dyDescent="0.35">
      <c r="A32" s="33"/>
      <c r="B32" s="20" t="s">
        <v>31</v>
      </c>
      <c r="C32" s="74" t="s">
        <v>32</v>
      </c>
      <c r="D32" s="74"/>
      <c r="E32" s="74"/>
      <c r="F32" s="62">
        <v>682285.05</v>
      </c>
      <c r="G32" s="62"/>
      <c r="H32" s="62">
        <v>227428.35</v>
      </c>
      <c r="I32" s="62"/>
      <c r="J32" s="62">
        <f>SUM(F32:I32)</f>
        <v>909713.4</v>
      </c>
      <c r="K32" s="62"/>
      <c r="L32" s="17" t="s">
        <v>18</v>
      </c>
      <c r="M32" s="63" t="s">
        <v>93</v>
      </c>
      <c r="N32" s="63"/>
      <c r="O32" s="63" t="s">
        <v>74</v>
      </c>
      <c r="P32" s="63"/>
      <c r="Q32" s="63"/>
      <c r="R32" s="65" t="s">
        <v>152</v>
      </c>
      <c r="S32" s="65"/>
      <c r="T32" s="65"/>
      <c r="U32" s="65" t="s">
        <v>48</v>
      </c>
      <c r="V32" s="65"/>
      <c r="W32" s="18" t="s">
        <v>61</v>
      </c>
      <c r="X32" s="18" t="s">
        <v>37</v>
      </c>
      <c r="Y32" s="18" t="s">
        <v>37</v>
      </c>
      <c r="Z32" s="18" t="s">
        <v>38</v>
      </c>
    </row>
    <row r="33" spans="1:26" ht="16.5" customHeight="1" x14ac:dyDescent="0.35">
      <c r="A33" s="31"/>
      <c r="B33" s="34"/>
      <c r="C33" s="90" t="s">
        <v>19</v>
      </c>
      <c r="D33" s="90"/>
      <c r="E33" s="90"/>
      <c r="F33" s="90"/>
      <c r="G33" s="90"/>
      <c r="H33" s="90"/>
      <c r="I33" s="90"/>
      <c r="J33" s="90"/>
      <c r="K33" s="90"/>
      <c r="L33" s="90"/>
      <c r="M33" s="90"/>
      <c r="N33" s="90"/>
      <c r="O33" s="90"/>
      <c r="P33" s="90"/>
      <c r="Q33" s="90"/>
      <c r="R33" s="90"/>
      <c r="S33" s="90"/>
      <c r="T33" s="90"/>
      <c r="U33" s="90"/>
      <c r="V33" s="90"/>
      <c r="W33" s="90"/>
      <c r="X33" s="90"/>
      <c r="Y33" s="90"/>
      <c r="Z33" s="90"/>
    </row>
    <row r="34" spans="1:26" ht="276" customHeight="1" x14ac:dyDescent="0.35">
      <c r="A34" s="31"/>
      <c r="B34" s="42" t="s">
        <v>122</v>
      </c>
      <c r="C34" s="55" t="s">
        <v>123</v>
      </c>
      <c r="D34" s="69"/>
      <c r="E34" s="68"/>
      <c r="F34" s="58">
        <v>673463.96</v>
      </c>
      <c r="G34" s="72"/>
      <c r="H34" s="58">
        <v>224487.99</v>
      </c>
      <c r="I34" s="72"/>
      <c r="J34" s="70">
        <v>897951.95</v>
      </c>
      <c r="K34" s="72"/>
      <c r="L34" s="17" t="s">
        <v>18</v>
      </c>
      <c r="M34" s="55" t="s">
        <v>124</v>
      </c>
      <c r="N34" s="68"/>
      <c r="O34" s="55" t="s">
        <v>125</v>
      </c>
      <c r="P34" s="69"/>
      <c r="Q34" s="68"/>
      <c r="R34" s="55" t="s">
        <v>126</v>
      </c>
      <c r="S34" s="69"/>
      <c r="T34" s="68"/>
      <c r="U34" s="70" t="s">
        <v>48</v>
      </c>
      <c r="V34" s="72"/>
      <c r="W34" s="12" t="s">
        <v>35</v>
      </c>
      <c r="X34" s="13" t="s">
        <v>36</v>
      </c>
      <c r="Y34" s="13" t="s">
        <v>37</v>
      </c>
      <c r="Z34" s="13" t="s">
        <v>38</v>
      </c>
    </row>
    <row r="35" spans="1:26" ht="135" customHeight="1" x14ac:dyDescent="0.35">
      <c r="A35" s="35"/>
      <c r="B35" s="15" t="s">
        <v>20</v>
      </c>
      <c r="C35" s="74" t="s">
        <v>23</v>
      </c>
      <c r="D35" s="74"/>
      <c r="E35" s="74"/>
      <c r="F35" s="105">
        <v>268643.74</v>
      </c>
      <c r="G35" s="105"/>
      <c r="H35" s="106">
        <v>89547.92</v>
      </c>
      <c r="I35" s="106"/>
      <c r="J35" s="105">
        <f>SUM(F35:I35)</f>
        <v>358191.66</v>
      </c>
      <c r="K35" s="105"/>
      <c r="L35" s="5" t="s">
        <v>18</v>
      </c>
      <c r="M35" s="63" t="s">
        <v>71</v>
      </c>
      <c r="N35" s="63"/>
      <c r="O35" s="63" t="s">
        <v>72</v>
      </c>
      <c r="P35" s="64"/>
      <c r="Q35" s="64"/>
      <c r="R35" s="65" t="s">
        <v>46</v>
      </c>
      <c r="S35" s="65"/>
      <c r="T35" s="65"/>
      <c r="U35" s="65" t="s">
        <v>48</v>
      </c>
      <c r="V35" s="65"/>
      <c r="W35" s="12" t="s">
        <v>35</v>
      </c>
      <c r="X35" s="13" t="s">
        <v>36</v>
      </c>
      <c r="Y35" s="13" t="s">
        <v>37</v>
      </c>
      <c r="Z35" s="13" t="s">
        <v>38</v>
      </c>
    </row>
    <row r="36" spans="1:26" ht="17.149999999999999" customHeight="1" x14ac:dyDescent="0.35">
      <c r="B36" s="2"/>
      <c r="C36" s="81" t="s">
        <v>104</v>
      </c>
      <c r="D36" s="82"/>
      <c r="E36" s="82"/>
      <c r="F36" s="82"/>
      <c r="G36" s="82"/>
      <c r="H36" s="82"/>
      <c r="I36" s="82"/>
      <c r="J36" s="82"/>
      <c r="K36" s="82"/>
      <c r="L36" s="82"/>
      <c r="M36" s="82"/>
      <c r="N36" s="82"/>
      <c r="O36" s="82"/>
      <c r="P36" s="82"/>
      <c r="Q36" s="82"/>
      <c r="R36" s="82"/>
      <c r="S36" s="82"/>
      <c r="T36" s="82"/>
      <c r="U36" s="82"/>
      <c r="V36" s="82"/>
      <c r="W36" s="82"/>
      <c r="X36" s="82"/>
      <c r="Y36" s="82"/>
      <c r="Z36" s="83"/>
    </row>
    <row r="37" spans="1:26" ht="137" customHeight="1" x14ac:dyDescent="0.35">
      <c r="B37" s="38" t="s">
        <v>105</v>
      </c>
      <c r="C37" s="84" t="s">
        <v>110</v>
      </c>
      <c r="D37" s="85"/>
      <c r="E37" s="85"/>
      <c r="F37" s="107" t="s">
        <v>106</v>
      </c>
      <c r="G37" s="87"/>
      <c r="H37" s="107" t="s">
        <v>107</v>
      </c>
      <c r="I37" s="87"/>
      <c r="J37" s="107" t="s">
        <v>108</v>
      </c>
      <c r="K37" s="87"/>
      <c r="L37" s="39" t="s">
        <v>109</v>
      </c>
      <c r="M37" s="88" t="s">
        <v>111</v>
      </c>
      <c r="N37" s="89"/>
      <c r="O37" s="88" t="s">
        <v>112</v>
      </c>
      <c r="P37" s="89"/>
      <c r="Q37" s="89"/>
      <c r="R37" s="65" t="s">
        <v>113</v>
      </c>
      <c r="S37" s="65"/>
      <c r="T37" s="65"/>
      <c r="U37" s="88" t="s">
        <v>114</v>
      </c>
      <c r="V37" s="89"/>
      <c r="W37" s="40" t="s">
        <v>116</v>
      </c>
      <c r="X37" s="40" t="s">
        <v>115</v>
      </c>
      <c r="Y37" s="40" t="s">
        <v>37</v>
      </c>
      <c r="Z37" s="40" t="s">
        <v>38</v>
      </c>
    </row>
    <row r="38" spans="1:26" ht="19.399999999999999" customHeight="1" x14ac:dyDescent="0.35">
      <c r="A38" s="41"/>
      <c r="B38" s="2"/>
      <c r="C38" s="81" t="s">
        <v>117</v>
      </c>
      <c r="D38" s="82"/>
      <c r="E38" s="82"/>
      <c r="F38" s="82"/>
      <c r="G38" s="82"/>
      <c r="H38" s="82"/>
      <c r="I38" s="82"/>
      <c r="J38" s="82"/>
      <c r="K38" s="82"/>
      <c r="L38" s="82"/>
      <c r="M38" s="82"/>
      <c r="N38" s="82"/>
      <c r="O38" s="82"/>
      <c r="P38" s="82"/>
      <c r="Q38" s="82"/>
      <c r="R38" s="82"/>
      <c r="S38" s="82"/>
      <c r="T38" s="82"/>
      <c r="U38" s="82"/>
      <c r="V38" s="82"/>
      <c r="W38" s="82"/>
      <c r="X38" s="82"/>
      <c r="Y38" s="82"/>
      <c r="Z38" s="83"/>
    </row>
    <row r="39" spans="1:26" ht="97" customHeight="1" x14ac:dyDescent="0.35">
      <c r="A39" s="41"/>
      <c r="B39" s="38" t="s">
        <v>118</v>
      </c>
      <c r="C39" s="84" t="s">
        <v>119</v>
      </c>
      <c r="D39" s="85"/>
      <c r="E39" s="85"/>
      <c r="F39" s="86">
        <v>233249.25</v>
      </c>
      <c r="G39" s="87"/>
      <c r="H39" s="86">
        <v>77749.75</v>
      </c>
      <c r="I39" s="87"/>
      <c r="J39" s="86">
        <v>310999</v>
      </c>
      <c r="K39" s="87"/>
      <c r="L39" s="5" t="s">
        <v>18</v>
      </c>
      <c r="M39" s="88" t="s">
        <v>120</v>
      </c>
      <c r="N39" s="89"/>
      <c r="O39" s="88" t="s">
        <v>127</v>
      </c>
      <c r="P39" s="89"/>
      <c r="Q39" s="89"/>
      <c r="R39" s="65" t="s">
        <v>121</v>
      </c>
      <c r="S39" s="65"/>
      <c r="T39" s="65"/>
      <c r="U39" s="65" t="s">
        <v>48</v>
      </c>
      <c r="V39" s="65"/>
      <c r="W39" s="40" t="s">
        <v>61</v>
      </c>
      <c r="X39" s="40" t="s">
        <v>36</v>
      </c>
      <c r="Y39" s="40" t="s">
        <v>37</v>
      </c>
      <c r="Z39" s="40" t="s">
        <v>38</v>
      </c>
    </row>
    <row r="40" spans="1:26" x14ac:dyDescent="0.35">
      <c r="A40" s="80" t="s">
        <v>6</v>
      </c>
      <c r="B40" s="80"/>
      <c r="C40" s="80"/>
      <c r="D40" s="80"/>
      <c r="E40" s="80"/>
      <c r="F40" s="80"/>
      <c r="G40" s="80"/>
      <c r="H40" s="80"/>
      <c r="I40" s="80"/>
      <c r="J40" s="80"/>
      <c r="K40" s="80"/>
      <c r="L40" s="80"/>
    </row>
    <row r="41" spans="1:26" x14ac:dyDescent="0.35">
      <c r="A41" s="3" t="s">
        <v>88</v>
      </c>
    </row>
  </sheetData>
  <mergeCells count="210">
    <mergeCell ref="M13:N13"/>
    <mergeCell ref="O13:Q13"/>
    <mergeCell ref="R13:T13"/>
    <mergeCell ref="U13:V13"/>
    <mergeCell ref="F29:G29"/>
    <mergeCell ref="H29:I29"/>
    <mergeCell ref="J29:K29"/>
    <mergeCell ref="M29:N29"/>
    <mergeCell ref="O29:Q29"/>
    <mergeCell ref="R29:T29"/>
    <mergeCell ref="U29:V29"/>
    <mergeCell ref="U6:V6"/>
    <mergeCell ref="C14:E14"/>
    <mergeCell ref="F14:G14"/>
    <mergeCell ref="H14:I14"/>
    <mergeCell ref="J14:K14"/>
    <mergeCell ref="C11:E11"/>
    <mergeCell ref="F11:G11"/>
    <mergeCell ref="H11:I11"/>
    <mergeCell ref="J11:K11"/>
    <mergeCell ref="M11:N11"/>
    <mergeCell ref="O11:Q11"/>
    <mergeCell ref="R11:T11"/>
    <mergeCell ref="U11:V11"/>
    <mergeCell ref="R14:T14"/>
    <mergeCell ref="U14:V14"/>
    <mergeCell ref="R12:T12"/>
    <mergeCell ref="U12:V12"/>
    <mergeCell ref="O12:Q12"/>
    <mergeCell ref="M14:N14"/>
    <mergeCell ref="O14:Q14"/>
    <mergeCell ref="R37:T37"/>
    <mergeCell ref="R26:T26"/>
    <mergeCell ref="F27:G27"/>
    <mergeCell ref="H27:I27"/>
    <mergeCell ref="J27:K27"/>
    <mergeCell ref="R16:T16"/>
    <mergeCell ref="C17:Z17"/>
    <mergeCell ref="O15:Q15"/>
    <mergeCell ref="R15:T15"/>
    <mergeCell ref="U15:V15"/>
    <mergeCell ref="O16:Q16"/>
    <mergeCell ref="C27:E27"/>
    <mergeCell ref="C22:E22"/>
    <mergeCell ref="F22:G22"/>
    <mergeCell ref="F19:G19"/>
    <mergeCell ref="M27:N27"/>
    <mergeCell ref="O27:Q27"/>
    <mergeCell ref="C25:E25"/>
    <mergeCell ref="M26:N26"/>
    <mergeCell ref="O26:Q26"/>
    <mergeCell ref="H18:I18"/>
    <mergeCell ref="U16:V16"/>
    <mergeCell ref="A1:Z1"/>
    <mergeCell ref="B3:B5"/>
    <mergeCell ref="C3:E5"/>
    <mergeCell ref="F3:K4"/>
    <mergeCell ref="A3:A5"/>
    <mergeCell ref="C12:E12"/>
    <mergeCell ref="F12:G12"/>
    <mergeCell ref="O3:Q5"/>
    <mergeCell ref="R3:T5"/>
    <mergeCell ref="U3:V5"/>
    <mergeCell ref="O6:Q6"/>
    <mergeCell ref="C7:Z7"/>
    <mergeCell ref="W3:Z4"/>
    <mergeCell ref="H12:I12"/>
    <mergeCell ref="J12:K12"/>
    <mergeCell ref="C8:Z8"/>
    <mergeCell ref="R6:T6"/>
    <mergeCell ref="L3:L5"/>
    <mergeCell ref="C15:E15"/>
    <mergeCell ref="F15:G15"/>
    <mergeCell ref="H15:I15"/>
    <mergeCell ref="J15:K15"/>
    <mergeCell ref="M15:N15"/>
    <mergeCell ref="U26:V26"/>
    <mergeCell ref="U25:V25"/>
    <mergeCell ref="H22:I22"/>
    <mergeCell ref="M22:N22"/>
    <mergeCell ref="C20:L20"/>
    <mergeCell ref="C33:Z33"/>
    <mergeCell ref="C32:E32"/>
    <mergeCell ref="F32:G32"/>
    <mergeCell ref="H32:I32"/>
    <mergeCell ref="J32:K32"/>
    <mergeCell ref="U27:V27"/>
    <mergeCell ref="C31:Z31"/>
    <mergeCell ref="R27:T27"/>
    <mergeCell ref="O22:Q22"/>
    <mergeCell ref="R22:T22"/>
    <mergeCell ref="U22:V22"/>
    <mergeCell ref="F25:G25"/>
    <mergeCell ref="H25:I25"/>
    <mergeCell ref="H26:I26"/>
    <mergeCell ref="J26:K26"/>
    <mergeCell ref="H23:I23"/>
    <mergeCell ref="J23:K23"/>
    <mergeCell ref="F26:G26"/>
    <mergeCell ref="C29:E29"/>
    <mergeCell ref="U37:V37"/>
    <mergeCell ref="C34:E34"/>
    <mergeCell ref="F34:G34"/>
    <mergeCell ref="H34:I34"/>
    <mergeCell ref="J34:K34"/>
    <mergeCell ref="M34:N34"/>
    <mergeCell ref="O34:Q34"/>
    <mergeCell ref="R34:T34"/>
    <mergeCell ref="U34:V34"/>
    <mergeCell ref="M35:N35"/>
    <mergeCell ref="O35:Q35"/>
    <mergeCell ref="C36:Z36"/>
    <mergeCell ref="J35:K35"/>
    <mergeCell ref="C35:E35"/>
    <mergeCell ref="F35:G35"/>
    <mergeCell ref="H35:I35"/>
    <mergeCell ref="R35:T35"/>
    <mergeCell ref="U35:V35"/>
    <mergeCell ref="C37:E37"/>
    <mergeCell ref="F37:G37"/>
    <mergeCell ref="H37:I37"/>
    <mergeCell ref="J37:K37"/>
    <mergeCell ref="M37:N37"/>
    <mergeCell ref="O37:Q37"/>
    <mergeCell ref="J6:K6"/>
    <mergeCell ref="H6:I6"/>
    <mergeCell ref="F6:G6"/>
    <mergeCell ref="C6:E6"/>
    <mergeCell ref="M3:N5"/>
    <mergeCell ref="M6:N6"/>
    <mergeCell ref="J5:K5"/>
    <mergeCell ref="F5:G5"/>
    <mergeCell ref="H16:I16"/>
    <mergeCell ref="J16:K16"/>
    <mergeCell ref="M16:N16"/>
    <mergeCell ref="H5:I5"/>
    <mergeCell ref="M12:N12"/>
    <mergeCell ref="C16:E16"/>
    <mergeCell ref="F16:G16"/>
    <mergeCell ref="C9:E9"/>
    <mergeCell ref="F9:G9"/>
    <mergeCell ref="H9:I9"/>
    <mergeCell ref="J9:K9"/>
    <mergeCell ref="M9:N9"/>
    <mergeCell ref="C13:E13"/>
    <mergeCell ref="F13:G13"/>
    <mergeCell ref="H13:I13"/>
    <mergeCell ref="J13:K13"/>
    <mergeCell ref="M18:N18"/>
    <mergeCell ref="O18:Q18"/>
    <mergeCell ref="J18:K18"/>
    <mergeCell ref="F23:G23"/>
    <mergeCell ref="A40:L40"/>
    <mergeCell ref="C38:Z38"/>
    <mergeCell ref="C39:E39"/>
    <mergeCell ref="F39:G39"/>
    <mergeCell ref="H39:I39"/>
    <mergeCell ref="J39:K39"/>
    <mergeCell ref="M39:N39"/>
    <mergeCell ref="O39:Q39"/>
    <mergeCell ref="R39:T39"/>
    <mergeCell ref="U39:V39"/>
    <mergeCell ref="M32:N32"/>
    <mergeCell ref="O32:Q32"/>
    <mergeCell ref="R32:T32"/>
    <mergeCell ref="U32:V32"/>
    <mergeCell ref="C30:Z30"/>
    <mergeCell ref="C26:E26"/>
    <mergeCell ref="C18:E18"/>
    <mergeCell ref="F18:G18"/>
    <mergeCell ref="J22:K22"/>
    <mergeCell ref="C21:Z21"/>
    <mergeCell ref="U19:V19"/>
    <mergeCell ref="J25:K25"/>
    <mergeCell ref="M25:N25"/>
    <mergeCell ref="O25:Q25"/>
    <mergeCell ref="R25:T25"/>
    <mergeCell ref="M23:N23"/>
    <mergeCell ref="O23:Q23"/>
    <mergeCell ref="R23:T23"/>
    <mergeCell ref="U23:V23"/>
    <mergeCell ref="C24:Z24"/>
    <mergeCell ref="C23:E23"/>
    <mergeCell ref="C19:E19"/>
    <mergeCell ref="J19:K19"/>
    <mergeCell ref="H19:I19"/>
    <mergeCell ref="O9:Q9"/>
    <mergeCell ref="R9:T9"/>
    <mergeCell ref="U9:V9"/>
    <mergeCell ref="C28:E28"/>
    <mergeCell ref="M28:N28"/>
    <mergeCell ref="O28:Q28"/>
    <mergeCell ref="F28:G28"/>
    <mergeCell ref="H28:I28"/>
    <mergeCell ref="J28:K28"/>
    <mergeCell ref="R28:T28"/>
    <mergeCell ref="U28:V28"/>
    <mergeCell ref="R18:T18"/>
    <mergeCell ref="U18:V18"/>
    <mergeCell ref="C10:E10"/>
    <mergeCell ref="F10:G10"/>
    <mergeCell ref="H10:I10"/>
    <mergeCell ref="J10:K10"/>
    <mergeCell ref="M10:N10"/>
    <mergeCell ref="O10:Q10"/>
    <mergeCell ref="R10:T10"/>
    <mergeCell ref="U10:V10"/>
    <mergeCell ref="M19:N19"/>
    <mergeCell ref="O19:Q19"/>
    <mergeCell ref="R19:T19"/>
  </mergeCells>
  <phoneticPr fontId="16" type="noConversion"/>
  <pageMargins left="0.31496062992125984" right="0.31496062992125984"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Skodžiūtė-Aimouch</dc:creator>
  <cp:lastModifiedBy>Agnė Sinkevičienė</cp:lastModifiedBy>
  <cp:lastPrinted>2023-07-20T09:52:19Z</cp:lastPrinted>
  <dcterms:created xsi:type="dcterms:W3CDTF">2020-08-27T10:24:29Z</dcterms:created>
  <dcterms:modified xsi:type="dcterms:W3CDTF">2024-08-23T11:14:37Z</dcterms:modified>
</cp:coreProperties>
</file>